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파일작업\역학적\"/>
    </mc:Choice>
  </mc:AlternateContent>
  <bookViews>
    <workbookView xWindow="0" yWindow="0" windowWidth="28800" windowHeight="12390" activeTab="1"/>
  </bookViews>
  <sheets>
    <sheet name="실험데이터" sheetId="1" r:id="rId1"/>
    <sheet name="실험데이터 계산" sheetId="2" r:id="rId2"/>
    <sheet name="결론 및 토의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  <c r="F8" i="2"/>
  <c r="F15" i="2" l="1"/>
  <c r="F12" i="2"/>
  <c r="F16" i="2" s="1"/>
  <c r="F13" i="2" l="1"/>
  <c r="F14" i="2" s="1"/>
  <c r="I5" i="1"/>
  <c r="I4" i="1"/>
  <c r="F4" i="2"/>
  <c r="F5" i="2" s="1"/>
  <c r="F6" i="2"/>
  <c r="F7" i="2"/>
</calcChain>
</file>

<file path=xl/sharedStrings.xml><?xml version="1.0" encoding="utf-8"?>
<sst xmlns="http://schemas.openxmlformats.org/spreadsheetml/2006/main" count="28" uniqueCount="24">
  <si>
    <t>측정횟수</t>
    <phoneticPr fontId="1" type="noConversion"/>
  </si>
  <si>
    <t>평균</t>
    <phoneticPr fontId="1" type="noConversion"/>
  </si>
  <si>
    <t>쇠구슬의 질량 (kg)</t>
    <phoneticPr fontId="1" type="noConversion"/>
  </si>
  <si>
    <r>
      <t xml:space="preserve">수평거리 
( </t>
    </r>
    <r>
      <rPr>
        <b/>
        <sz val="13"/>
        <color theme="1"/>
        <rFont val="맑은 고딕"/>
        <family val="3"/>
        <charset val="129"/>
      </rPr>
      <t>θ가 없을 때 )</t>
    </r>
    <phoneticPr fontId="1" type="noConversion"/>
  </si>
  <si>
    <r>
      <t xml:space="preserve">수평거리 
( </t>
    </r>
    <r>
      <rPr>
        <b/>
        <sz val="13"/>
        <color theme="1"/>
        <rFont val="맑은 고딕"/>
        <family val="3"/>
        <charset val="129"/>
      </rPr>
      <t>θ가 있을 때 )</t>
    </r>
    <phoneticPr fontId="1" type="noConversion"/>
  </si>
  <si>
    <t>θ가 있을 때</t>
    <phoneticPr fontId="1" type="noConversion"/>
  </si>
  <si>
    <t>θ가 없을 때</t>
    <phoneticPr fontId="1" type="noConversion"/>
  </si>
  <si>
    <t>트랙 끝점의 높이 y</t>
    <phoneticPr fontId="1" type="noConversion"/>
  </si>
  <si>
    <t xml:space="preserve">출발점의 높이 </t>
    <phoneticPr fontId="1" type="noConversion"/>
  </si>
  <si>
    <t xml:space="preserve">트랙 끝점의 높이 </t>
    <phoneticPr fontId="1" type="noConversion"/>
  </si>
  <si>
    <r>
      <t xml:space="preserve">트랙 끝점과 실험대의 거리 </t>
    </r>
    <r>
      <rPr>
        <b/>
        <i/>
        <sz val="15"/>
        <color theme="1"/>
        <rFont val="맑은 고딕"/>
        <family val="3"/>
        <charset val="129"/>
        <scheme val="minor"/>
      </rPr>
      <t>H</t>
    </r>
    <phoneticPr fontId="1" type="noConversion"/>
  </si>
  <si>
    <t xml:space="preserve">트랙의 경사각 </t>
    <phoneticPr fontId="1" type="noConversion"/>
  </si>
  <si>
    <t xml:space="preserve">출발점의 높이 </t>
    <phoneticPr fontId="1" type="noConversion"/>
  </si>
  <si>
    <r>
      <t xml:space="preserve">원형 트랙의 반경 </t>
    </r>
    <r>
      <rPr>
        <b/>
        <i/>
        <sz val="15"/>
        <color theme="1"/>
        <rFont val="맑은 고딕"/>
        <family val="3"/>
        <charset val="129"/>
        <scheme val="minor"/>
      </rPr>
      <t>R</t>
    </r>
    <phoneticPr fontId="1" type="noConversion"/>
  </si>
  <si>
    <t>0.75 (m)</t>
    <phoneticPr fontId="1" type="noConversion"/>
  </si>
  <si>
    <t>0.46 (m)</t>
    <phoneticPr fontId="1" type="noConversion"/>
  </si>
  <si>
    <t>0.83 (m)</t>
    <phoneticPr fontId="1" type="noConversion"/>
  </si>
  <si>
    <t>0.086 (m)</t>
    <phoneticPr fontId="1" type="noConversion"/>
  </si>
  <si>
    <t>0.335 (m)</t>
    <phoneticPr fontId="1" type="noConversion"/>
  </si>
  <si>
    <t>0.1025 (m)</t>
    <phoneticPr fontId="1" type="noConversion"/>
  </si>
  <si>
    <r>
      <t>25</t>
    </r>
    <r>
      <rPr>
        <b/>
        <sz val="13"/>
        <color theme="1"/>
        <rFont val="맑은 고딕"/>
        <family val="3"/>
        <charset val="129"/>
      </rPr>
      <t>°</t>
    </r>
    <phoneticPr fontId="1" type="noConversion"/>
  </si>
  <si>
    <t>(m)</t>
    <phoneticPr fontId="1" type="noConversion"/>
  </si>
  <si>
    <r>
      <rPr>
        <b/>
        <sz val="13"/>
        <color theme="1"/>
        <rFont val="맑은 고딕"/>
        <family val="3"/>
        <charset val="129"/>
      </rPr>
      <t>Δ</t>
    </r>
    <r>
      <rPr>
        <b/>
        <sz val="13"/>
        <color theme="1"/>
        <rFont val="맑은 고딕"/>
        <family val="3"/>
        <charset val="129"/>
        <scheme val="minor"/>
      </rPr>
      <t>E (에너지손실)</t>
    </r>
    <phoneticPr fontId="1" type="noConversion"/>
  </si>
  <si>
    <t>C 점에서                     이론과 실험의 속력차이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</si>
</sst>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0_);[Red]\(0.00\)"/>
    <numFmt numFmtId="178" formatCode="0.0_);[Red]\(0.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</font>
    <font>
      <b/>
      <i/>
      <sz val="15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</font>
    <font>
      <b/>
      <sz val="13"/>
      <color rgb="FFFF000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177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1085849</xdr:colOff>
      <xdr:row>4</xdr:row>
      <xdr:rowOff>47625</xdr:rowOff>
    </xdr:from>
    <xdr:ext cx="352425" cy="25301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3829049" y="2981325"/>
              <a:ext cx="352425" cy="25301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5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𝒙</m:t>
                        </m:r>
                      </m:e>
                      <m:sub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𝒇</m:t>
                        </m:r>
                      </m:sub>
                    </m:sSub>
                  </m:oMath>
                </m:oMathPara>
              </a14:m>
              <a:endParaRPr lang="ko-KR" altLang="en-US" sz="1500" b="1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3829049" y="2981325"/>
              <a:ext cx="352425" cy="25301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US" altLang="ko-KR" sz="1500" b="1" i="0">
                  <a:latin typeface="Cambria Math" panose="02040503050406030204" pitchFamily="18" charset="0"/>
                </a:rPr>
                <a:t>𝒙_𝒇</a:t>
              </a:r>
              <a:endParaRPr lang="ko-KR" altLang="en-US" sz="1500" b="1"/>
            </a:p>
          </xdr:txBody>
        </xdr:sp>
      </mc:Fallback>
    </mc:AlternateContent>
    <xdr:clientData/>
  </xdr:oneCellAnchor>
  <xdr:oneCellAnchor>
    <xdr:from>
      <xdr:col>2</xdr:col>
      <xdr:colOff>1171575</xdr:colOff>
      <xdr:row>3</xdr:row>
      <xdr:rowOff>66675</xdr:rowOff>
    </xdr:from>
    <xdr:ext cx="285750" cy="234808"/>
    <xdr:sp macro="" textlink="">
      <xdr:nvSpPr>
        <xdr:cNvPr id="3" name="TextBox 2"/>
        <xdr:cNvSpPr txBox="1"/>
      </xdr:nvSpPr>
      <xdr:spPr>
        <a:xfrm>
          <a:off x="3914775" y="2371725"/>
          <a:ext cx="285750" cy="2348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r>
            <a:rPr lang="en-US" altLang="ko-KR" sz="1500" b="1"/>
            <a:t>x</a:t>
          </a:r>
          <a:endParaRPr lang="ko-KR" altLang="en-US" sz="1500" b="1"/>
        </a:p>
      </xdr:txBody>
    </xdr:sp>
    <xdr:clientData/>
  </xdr:oneCellAnchor>
  <xdr:oneCellAnchor>
    <xdr:from>
      <xdr:col>5</xdr:col>
      <xdr:colOff>1190624</xdr:colOff>
      <xdr:row>7</xdr:row>
      <xdr:rowOff>190500</xdr:rowOff>
    </xdr:from>
    <xdr:ext cx="676275" cy="23480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8648699" y="4591050"/>
              <a:ext cx="676275" cy="2348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altLang="ko-KR" sz="1500" b="1" i="1">
                        <a:latin typeface="Cambria Math" panose="02040503050406030204" pitchFamily="18" charset="0"/>
                      </a:rPr>
                      <m:t>𝒉</m:t>
                    </m:r>
                  </m:oMath>
                </m:oMathPara>
              </a14:m>
              <a:endParaRPr lang="ko-KR" altLang="en-US" sz="1500" b="1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8648699" y="4591050"/>
              <a:ext cx="676275" cy="2348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n-US" altLang="ko-KR" sz="1500" b="1" i="0">
                  <a:latin typeface="Cambria Math" panose="02040503050406030204" pitchFamily="18" charset="0"/>
                </a:rPr>
                <a:t>𝒉</a:t>
              </a:r>
              <a:endParaRPr lang="ko-KR" altLang="en-US" sz="1500" b="1"/>
            </a:p>
          </xdr:txBody>
        </xdr:sp>
      </mc:Fallback>
    </mc:AlternateContent>
    <xdr:clientData/>
  </xdr:oneCellAnchor>
  <xdr:oneCellAnchor>
    <xdr:from>
      <xdr:col>5</xdr:col>
      <xdr:colOff>1533525</xdr:colOff>
      <xdr:row>8</xdr:row>
      <xdr:rowOff>171450</xdr:rowOff>
    </xdr:from>
    <xdr:ext cx="250453" cy="23480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8991600" y="5200650"/>
              <a:ext cx="250453" cy="2348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5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𝒚</m:t>
                        </m:r>
                      </m:e>
                      <m:sub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𝟎</m:t>
                        </m:r>
                      </m:sub>
                    </m:sSub>
                  </m:oMath>
                </m:oMathPara>
              </a14:m>
              <a:endParaRPr lang="ko-KR" altLang="en-US" sz="1500" b="1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8991600" y="5200650"/>
              <a:ext cx="250453" cy="2348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500" b="1" i="0">
                  <a:latin typeface="Cambria Math" panose="02040503050406030204" pitchFamily="18" charset="0"/>
                </a:rPr>
                <a:t>𝒚_𝟎</a:t>
              </a:r>
              <a:endParaRPr lang="ko-KR" altLang="en-US" sz="1500" b="1"/>
            </a:p>
          </xdr:txBody>
        </xdr:sp>
      </mc:Fallback>
    </mc:AlternateContent>
    <xdr:clientData/>
  </xdr:oneCellAnchor>
  <xdr:oneCellAnchor>
    <xdr:from>
      <xdr:col>5</xdr:col>
      <xdr:colOff>1419225</xdr:colOff>
      <xdr:row>10</xdr:row>
      <xdr:rowOff>171450</xdr:rowOff>
    </xdr:from>
    <xdr:ext cx="255519" cy="23480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8877300" y="6457950"/>
              <a:ext cx="255519" cy="2348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5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l-GR" altLang="ko-KR" sz="1500" b="1" i="1">
                            <a:latin typeface="Cambria Math" panose="02040503050406030204" pitchFamily="18" charset="0"/>
                          </a:rPr>
                          <m:t>𝜽</m:t>
                        </m:r>
                      </m:e>
                      <m:sub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𝟎</m:t>
                        </m:r>
                      </m:sub>
                    </m:sSub>
                  </m:oMath>
                </m:oMathPara>
              </a14:m>
              <a:endParaRPr lang="ko-KR" altLang="en-US" sz="1500" b="1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8877300" y="6457950"/>
              <a:ext cx="255519" cy="23480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l-GR" altLang="ko-KR" sz="1500" b="1" i="0">
                  <a:latin typeface="Cambria Math" panose="02040503050406030204" pitchFamily="18" charset="0"/>
                </a:rPr>
                <a:t>𝜽</a:t>
              </a:r>
              <a:r>
                <a:rPr lang="en-US" altLang="ko-KR" sz="1500" b="1" i="0">
                  <a:latin typeface="Cambria Math" panose="02040503050406030204" pitchFamily="18" charset="0"/>
                </a:rPr>
                <a:t>_𝟎</a:t>
              </a:r>
              <a:endParaRPr lang="ko-KR" altLang="en-US" sz="1500" b="1"/>
            </a:p>
          </xdr:txBody>
        </xdr:sp>
      </mc:Fallback>
    </mc:AlternateContent>
    <xdr:clientData/>
  </xdr:oneCellAnchor>
  <xdr:oneCellAnchor>
    <xdr:from>
      <xdr:col>5</xdr:col>
      <xdr:colOff>1438275</xdr:colOff>
      <xdr:row>11</xdr:row>
      <xdr:rowOff>180975</xdr:rowOff>
    </xdr:from>
    <xdr:ext cx="255519" cy="36815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8896350" y="7096125"/>
              <a:ext cx="255519" cy="36815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altLang="ko-KR" sz="1500" b="1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𝒉</m:t>
                        </m:r>
                      </m:e>
                      <m:sub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𝟎</m:t>
                        </m:r>
                      </m:sub>
                    </m:sSub>
                  </m:oMath>
                </m:oMathPara>
              </a14:m>
              <a:endParaRPr lang="ko-KR" altLang="en-US" sz="1500" b="1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8896350" y="7096125"/>
              <a:ext cx="255519" cy="36815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r>
                <a:rPr lang="en-US" altLang="ko-KR" sz="1500" b="1" i="0">
                  <a:latin typeface="Cambria Math" panose="02040503050406030204" pitchFamily="18" charset="0"/>
                </a:rPr>
                <a:t>𝒉_𝟎</a:t>
              </a:r>
              <a:endParaRPr lang="ko-KR" altLang="en-US" sz="1500" b="1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200024</xdr:colOff>
      <xdr:row>3</xdr:row>
      <xdr:rowOff>104775</xdr:rowOff>
    </xdr:from>
    <xdr:ext cx="2022476" cy="40331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4184649" y="1152525"/>
              <a:ext cx="2022476" cy="40331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altLang="ko-KR" sz="12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𝑔</m:t>
                        </m:r>
                        <m:sSup>
                          <m:sSupPr>
                            <m:ctrlP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𝑥</m:t>
                            </m:r>
                          </m:e>
                          <m:sup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</m:sup>
                        </m:sSup>
                      </m:num>
                      <m:den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2(</m:t>
                        </m:r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𝑦</m:t>
                        </m:r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+</m:t>
                        </m:r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𝑥𝑡𝑎𝑛</m:t>
                        </m:r>
                        <m:sSub>
                          <m:sSubPr>
                            <m:ctrlP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m:rPr>
                                <m:sty m:val="p"/>
                              </m:rPr>
                              <a:rPr lang="el-GR" altLang="ko-KR" sz="1200" b="0" i="1">
                                <a:latin typeface="Cambria Math" panose="02040503050406030204" pitchFamily="18" charset="0"/>
                              </a:rPr>
                              <m:t>θ</m:t>
                            </m:r>
                          </m:e>
                          <m:sub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0</m:t>
                            </m:r>
                          </m:sub>
                        </m:sSub>
                        <m:r>
                          <a:rPr lang="en-US" altLang="ko-KR" sz="1200" b="0" i="1">
                            <a:latin typeface="Cambria Math" panose="02040503050406030204" pitchFamily="18" charset="0"/>
                          </a:rPr>
                          <m:t>)</m:t>
                        </m:r>
                        <m:sSup>
                          <m:sSupPr>
                            <m:ctrlP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𝑐𝑜𝑠</m:t>
                            </m:r>
                          </m:e>
                          <m:sup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</m:sup>
                        </m:sSup>
                        <m:sSub>
                          <m:sSubPr>
                            <m:ctrlP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m:rPr>
                                <m:sty m:val="p"/>
                              </m:rPr>
                              <a:rPr lang="el-GR" altLang="ko-KR" sz="1200" b="0" i="1">
                                <a:latin typeface="Cambria Math" panose="02040503050406030204" pitchFamily="18" charset="0"/>
                              </a:rPr>
                              <m:t>θ</m:t>
                            </m:r>
                          </m:e>
                          <m:sub>
                            <m:r>
                              <a:rPr lang="en-US" altLang="ko-KR" sz="1200" b="0" i="1">
                                <a:latin typeface="Cambria Math" panose="02040503050406030204" pitchFamily="18" charset="0"/>
                              </a:rPr>
                              <m:t>0</m:t>
                            </m:r>
                          </m:sub>
                        </m:sSub>
                      </m:den>
                    </m:f>
                  </m:oMath>
                </m:oMathPara>
              </a14:m>
              <a:endParaRPr lang="ko-KR" altLang="en-US" sz="12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4184649" y="1152525"/>
              <a:ext cx="2022476" cy="40331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en-US" altLang="ko-KR" sz="1200" i="0">
                  <a:latin typeface="Cambria Math" panose="02040503050406030204" pitchFamily="18" charset="0"/>
                </a:rPr>
                <a:t>(</a:t>
              </a:r>
              <a:r>
                <a:rPr lang="en-US" altLang="ko-KR" sz="1200" b="0" i="0">
                  <a:latin typeface="Cambria Math" panose="02040503050406030204" pitchFamily="18" charset="0"/>
                </a:rPr>
                <a:t>𝑔𝑥^2)/(2(𝑦+𝑥𝑡𝑎𝑛</a:t>
              </a:r>
              <a:r>
                <a:rPr lang="el-GR" altLang="ko-KR" sz="1200" b="0" i="0">
                  <a:latin typeface="Cambria Math" panose="02040503050406030204" pitchFamily="18" charset="0"/>
                </a:rPr>
                <a:t>θ</a:t>
              </a:r>
              <a:r>
                <a:rPr lang="en-US" altLang="ko-KR" sz="1200" b="0" i="0">
                  <a:latin typeface="Cambria Math" panose="02040503050406030204" pitchFamily="18" charset="0"/>
                </a:rPr>
                <a:t>_0)〖𝑐𝑜𝑠〗^2 </a:t>
              </a:r>
              <a:r>
                <a:rPr lang="el-GR" altLang="ko-KR" sz="1200" b="0" i="0">
                  <a:latin typeface="Cambria Math" panose="02040503050406030204" pitchFamily="18" charset="0"/>
                </a:rPr>
                <a:t>θ</a:t>
              </a:r>
              <a:r>
                <a:rPr lang="en-US" altLang="ko-KR" sz="1200" b="0" i="0">
                  <a:latin typeface="Cambria Math" panose="02040503050406030204" pitchFamily="18" charset="0"/>
                </a:rPr>
                <a:t>_0 )</a:t>
              </a:r>
              <a:endParaRPr lang="ko-KR" altLang="en-US" sz="1200"/>
            </a:p>
          </xdr:txBody>
        </xdr:sp>
      </mc:Fallback>
    </mc:AlternateContent>
    <xdr:clientData/>
  </xdr:oneCellAnchor>
  <xdr:oneCellAnchor>
    <xdr:from>
      <xdr:col>3</xdr:col>
      <xdr:colOff>542925</xdr:colOff>
      <xdr:row>4</xdr:row>
      <xdr:rowOff>114300</xdr:rowOff>
    </xdr:from>
    <xdr:ext cx="721672" cy="3326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2600325" y="1790700"/>
              <a:ext cx="721672" cy="3326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sSub>
                    <m:sSubPr>
                      <m:ctrlPr>
                        <a:rPr lang="en-US" altLang="ko-KR" sz="1500" i="1">
                          <a:latin typeface="Cambria Math" panose="02040503050406030204" pitchFamily="18" charset="0"/>
                        </a:rPr>
                      </m:ctrlPr>
                    </m:sSubPr>
                    <m:e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𝑐</m:t>
                      </m:r>
                    </m:sub>
                  </m:sSub>
                </m:oMath>
              </a14:m>
              <a:r>
                <a:rPr lang="ko-KR" altLang="en-US" sz="1500"/>
                <a:t> </a:t>
              </a:r>
              <a:r>
                <a:rPr lang="en-US" altLang="ko-KR" sz="1500"/>
                <a:t>(</a:t>
              </a:r>
              <a:r>
                <a:rPr lang="ko-KR" altLang="en-US" sz="1500"/>
                <a:t>실험</a:t>
              </a:r>
              <a:r>
                <a:rPr lang="en-US" altLang="ko-KR" sz="1500"/>
                <a:t>)</a:t>
              </a:r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2600325" y="1790700"/>
              <a:ext cx="721672" cy="3326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500" b="0" i="0">
                  <a:latin typeface="Cambria Math" panose="02040503050406030204" pitchFamily="18" charset="0"/>
                </a:rPr>
                <a:t>𝑣_𝑐</a:t>
              </a:r>
              <a:r>
                <a:rPr lang="ko-KR" altLang="en-US" sz="1500"/>
                <a:t> </a:t>
              </a:r>
              <a:r>
                <a:rPr lang="en-US" altLang="ko-KR" sz="1500"/>
                <a:t>(</a:t>
              </a:r>
              <a:r>
                <a:rPr lang="ko-KR" altLang="en-US" sz="1500"/>
                <a:t>실험</a:t>
              </a:r>
              <a:r>
                <a:rPr lang="en-US" altLang="ko-KR" sz="1500"/>
                <a:t>)</a:t>
              </a:r>
            </a:p>
          </xdr:txBody>
        </xdr:sp>
      </mc:Fallback>
    </mc:AlternateContent>
    <xdr:clientData/>
  </xdr:oneCellAnchor>
  <xdr:oneCellAnchor>
    <xdr:from>
      <xdr:col>4</xdr:col>
      <xdr:colOff>457200</xdr:colOff>
      <xdr:row>3</xdr:row>
      <xdr:rowOff>600075</xdr:rowOff>
    </xdr:from>
    <xdr:ext cx="513667" cy="68198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4457700" y="1647825"/>
              <a:ext cx="513667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ko-KR" altLang="en-US" sz="150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altLang="ko-KR" sz="150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𝑔</m:t>
                            </m:r>
                            <m:sSup>
                              <m:sSupPr>
                                <m:ctrlPr>
                                  <a:rPr lang="en-US" altLang="ko-KR" sz="1500" b="0" i="1">
                                    <a:latin typeface="Cambria Math" panose="02040503050406030204" pitchFamily="18" charset="0"/>
                                  </a:rPr>
                                </m:ctrlPr>
                              </m:sSupPr>
                              <m:e>
                                <m:r>
                                  <a:rPr lang="en-US" altLang="ko-KR" sz="1500" b="0" i="1">
                                    <a:latin typeface="Cambria Math" panose="02040503050406030204" pitchFamily="18" charset="0"/>
                                  </a:rPr>
                                  <m:t>𝑥</m:t>
                                </m:r>
                              </m:e>
                              <m:sup>
                                <m:r>
                                  <a:rPr lang="en-US" altLang="ko-KR" sz="1500" b="0" i="1">
                                    <a:latin typeface="Cambria Math" panose="02040503050406030204" pitchFamily="18" charset="0"/>
                                  </a:rPr>
                                  <m:t>2</m:t>
                                </m:r>
                              </m:sup>
                            </m:sSup>
                          </m:num>
                          <m:den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𝑦</m:t>
                            </m:r>
                          </m:den>
                        </m:f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4457700" y="1647825"/>
              <a:ext cx="513667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ko-KR" altLang="en-US" sz="1500" i="0">
                  <a:latin typeface="Cambria Math" panose="02040503050406030204" pitchFamily="18" charset="0"/>
                </a:rPr>
                <a:t>√(</a:t>
              </a:r>
              <a:r>
                <a:rPr lang="en-US" altLang="ko-KR" sz="1500" i="0">
                  <a:latin typeface="Cambria Math" panose="02040503050406030204" pitchFamily="18" charset="0"/>
                </a:rPr>
                <a:t>(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𝑔𝑥^2)/2𝑦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)</a:t>
              </a:r>
              <a:endParaRPr lang="ko-KR" altLang="en-US" sz="1500"/>
            </a:p>
          </xdr:txBody>
        </xdr:sp>
      </mc:Fallback>
    </mc:AlternateContent>
    <xdr:clientData/>
  </xdr:oneCellAnchor>
  <xdr:oneCellAnchor>
    <xdr:from>
      <xdr:col>4</xdr:col>
      <xdr:colOff>466725</xdr:colOff>
      <xdr:row>4</xdr:row>
      <xdr:rowOff>590550</xdr:rowOff>
    </xdr:from>
    <xdr:ext cx="663258" cy="68198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4467225" y="2266950"/>
              <a:ext cx="663258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ko-KR" altLang="en-US" sz="150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altLang="ko-KR" sz="150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10</m:t>
                            </m:r>
                          </m:num>
                          <m:den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7</m:t>
                            </m:r>
                          </m:den>
                        </m:f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𝑔h</m:t>
                        </m:r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4467225" y="2266950"/>
              <a:ext cx="663258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ko-KR" altLang="en-US" sz="1500" i="0">
                  <a:latin typeface="Cambria Math" panose="02040503050406030204" pitchFamily="18" charset="0"/>
                </a:rPr>
                <a:t>√(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10/7 𝑔ℎ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)</a:t>
              </a:r>
              <a:endParaRPr lang="ko-KR" altLang="en-US" sz="1500"/>
            </a:p>
          </xdr:txBody>
        </xdr:sp>
      </mc:Fallback>
    </mc:AlternateContent>
    <xdr:clientData/>
  </xdr:oneCellAnchor>
  <xdr:oneCellAnchor>
    <xdr:from>
      <xdr:col>3</xdr:col>
      <xdr:colOff>292631</xdr:colOff>
      <xdr:row>6</xdr:row>
      <xdr:rowOff>65617</xdr:rowOff>
    </xdr:from>
    <xdr:ext cx="1438214" cy="56784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2356381" y="3611034"/>
              <a:ext cx="1438214" cy="56784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algn="ctr"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ko-KR" altLang="en-US" sz="1500" i="1">
                        <a:latin typeface="Cambria Math" panose="02040503050406030204" pitchFamily="18" charset="0"/>
                      </a:rPr>
                      <m:t>꼭지점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𝑇</m:t>
                    </m:r>
                    <m:r>
                      <a:rPr lang="ko-KR" altLang="en-US" sz="1500" b="0" i="1">
                        <a:latin typeface="Cambria Math" panose="02040503050406030204" pitchFamily="18" charset="0"/>
                      </a:rPr>
                      <m:t>를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ko-KR" altLang="en-US" sz="1500" b="0" i="1">
                        <a:latin typeface="Cambria Math" panose="02040503050406030204" pitchFamily="18" charset="0"/>
                      </a:rPr>
                      <m:t>통과</m:t>
                    </m:r>
                  </m:oMath>
                </m:oMathPara>
              </a14:m>
              <a:endParaRPr lang="en-US" altLang="ko-KR" sz="1500" b="0" i="1">
                <a:latin typeface="Cambria Math" panose="02040503050406030204" pitchFamily="18" charset="0"/>
              </a:endParaRPr>
            </a:p>
            <a:p>
              <a:pPr algn="ctr"/>
              <a14:m>
                <m:oMath xmlns:m="http://schemas.openxmlformats.org/officeDocument/2006/math">
                  <m:r>
                    <a:rPr lang="en-US" altLang="ko-KR" sz="1500" b="0" i="1">
                      <a:latin typeface="Cambria Math" panose="02040503050406030204" pitchFamily="18" charset="0"/>
                    </a:rPr>
                    <m:t> </m:t>
                  </m:r>
                  <m:sSub>
                    <m:sSubPr>
                      <m:ctrlPr>
                        <a:rPr lang="en-US" altLang="ko-KR" sz="1500" i="1">
                          <a:latin typeface="Cambria Math" panose="02040503050406030204" pitchFamily="18" charset="0"/>
                        </a:rPr>
                      </m:ctrlPr>
                    </m:sSubPr>
                    <m:e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𝑏</m:t>
                      </m:r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 </m:t>
                      </m:r>
                    </m:sub>
                  </m:sSub>
                </m:oMath>
              </a14:m>
              <a:r>
                <a:rPr lang="en-US" altLang="ko-KR" sz="1500"/>
                <a:t>= </a:t>
              </a:r>
              <a14:m>
                <m:oMath xmlns:m="http://schemas.openxmlformats.org/officeDocument/2006/math">
                  <m:sSub>
                    <m:sSubPr>
                      <m:ctrlPr>
                        <a:rPr lang="en-US" altLang="ko-KR" sz="15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𝑐</m:t>
                      </m:r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 </m:t>
                      </m:r>
                    </m:sub>
                  </m:sSub>
                </m:oMath>
              </a14:m>
              <a:r>
                <a:rPr lang="en-US" altLang="ko-KR" sz="1500"/>
                <a:t> </a:t>
              </a:r>
              <a:r>
                <a:rPr lang="ko-KR" altLang="en-US" sz="1500"/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endParaRPr lang="en-US" altLang="ko-KR" sz="15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2356381" y="3611034"/>
              <a:ext cx="1438214" cy="56784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algn="ctr"/>
              <a:r>
                <a:rPr lang="ko-KR" altLang="en-US" sz="1500" i="0">
                  <a:latin typeface="Cambria Math" panose="02040503050406030204" pitchFamily="18" charset="0"/>
                </a:rPr>
                <a:t>꼭지점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 𝑇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를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 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통과</a:t>
              </a:r>
              <a:endParaRPr lang="en-US" altLang="ko-KR" sz="1500" b="0" i="1">
                <a:latin typeface="Cambria Math" panose="02040503050406030204" pitchFamily="18" charset="0"/>
              </a:endParaRPr>
            </a:p>
            <a:p>
              <a:pPr algn="ctr"/>
              <a:r>
                <a:rPr lang="en-US" altLang="ko-KR" sz="1500" b="0" i="0">
                  <a:latin typeface="Cambria Math" panose="02040503050406030204" pitchFamily="18" charset="0"/>
                </a:rPr>
                <a:t> 𝑣_(𝑏 )</a:t>
              </a:r>
              <a:r>
                <a:rPr lang="en-US" altLang="ko-KR" sz="1500"/>
                <a:t>= </a:t>
              </a:r>
              <a:r>
                <a:rPr lang="en-US" altLang="ko-KR" sz="15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𝑣_(</a:t>
              </a:r>
              <a:r>
                <a:rPr lang="en-US" altLang="ko-KR" sz="15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𝑐</a:t>
              </a:r>
              <a:r>
                <a:rPr lang="en-US" altLang="ko-KR" sz="15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)</a:t>
              </a:r>
              <a:r>
                <a:rPr lang="en-US" altLang="ko-KR" sz="1500"/>
                <a:t> </a:t>
              </a:r>
              <a:r>
                <a:rPr lang="ko-KR" altLang="en-US" sz="1500"/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endParaRPr lang="en-US" altLang="ko-KR" sz="1500"/>
            </a:p>
          </xdr:txBody>
        </xdr:sp>
      </mc:Fallback>
    </mc:AlternateContent>
    <xdr:clientData/>
  </xdr:oneCellAnchor>
  <xdr:oneCellAnchor>
    <xdr:from>
      <xdr:col>4</xdr:col>
      <xdr:colOff>409575</xdr:colOff>
      <xdr:row>6</xdr:row>
      <xdr:rowOff>0</xdr:rowOff>
    </xdr:from>
    <xdr:ext cx="681532" cy="68198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4410075" y="3533775"/>
              <a:ext cx="681532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ko-KR" altLang="en-US" sz="150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altLang="ko-KR" sz="150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27</m:t>
                            </m:r>
                          </m:num>
                          <m:den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7</m:t>
                            </m:r>
                          </m:den>
                        </m:f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𝑔𝑅</m:t>
                        </m:r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4410075" y="3533775"/>
              <a:ext cx="681532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ko-KR" altLang="en-US" sz="1500" i="0">
                  <a:latin typeface="Cambria Math" panose="02040503050406030204" pitchFamily="18" charset="0"/>
                </a:rPr>
                <a:t>√(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27/7 𝑔𝑅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)</a:t>
              </a:r>
              <a:endParaRPr lang="ko-KR" altLang="en-US" sz="1500"/>
            </a:p>
          </xdr:txBody>
        </xdr:sp>
      </mc:Fallback>
    </mc:AlternateContent>
    <xdr:clientData/>
  </xdr:oneCellAnchor>
  <xdr:oneCellAnchor>
    <xdr:from>
      <xdr:col>4</xdr:col>
      <xdr:colOff>34926</xdr:colOff>
      <xdr:row>8</xdr:row>
      <xdr:rowOff>100542</xdr:rowOff>
    </xdr:from>
    <xdr:ext cx="2293000" cy="4158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4046009" y="4270375"/>
              <a:ext cx="2293000" cy="4158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n-US" altLang="ko-KR" sz="1100" b="1" i="1">
                      <a:latin typeface="Cambria Math" panose="02040503050406030204" pitchFamily="18" charset="0"/>
                    </a:rPr>
                    <m:t>{</m:t>
                  </m:r>
                  <m:r>
                    <a:rPr lang="en-US" altLang="ko-KR" sz="1100" b="1" i="1">
                      <a:latin typeface="Cambria Math" panose="02040503050406030204" pitchFamily="18" charset="0"/>
                    </a:rPr>
                    <m:t>𝒎𝒈</m:t>
                  </m:r>
                  <m:d>
                    <m:dPr>
                      <m:ctrlPr>
                        <a:rPr lang="en-US" altLang="ko-KR" sz="1100" b="1" i="1">
                          <a:latin typeface="Cambria Math" panose="02040503050406030204" pitchFamily="18" charset="0"/>
                        </a:rPr>
                      </m:ctrlPr>
                    </m:dPr>
                    <m:e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𝒚</m:t>
                      </m:r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+</m:t>
                      </m:r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𝒉</m:t>
                      </m:r>
                    </m:e>
                  </m:d>
                  <m:r>
                    <a:rPr lang="en-US" altLang="ko-KR" sz="1100" b="1" i="1">
                      <a:latin typeface="Cambria Math" panose="02040503050406030204" pitchFamily="18" charset="0"/>
                    </a:rPr>
                    <m:t>−(</m:t>
                  </m:r>
                  <m:r>
                    <a:rPr lang="en-US" altLang="ko-KR" sz="1100" b="1" i="1">
                      <a:latin typeface="Cambria Math" panose="02040503050406030204" pitchFamily="18" charset="0"/>
                    </a:rPr>
                    <m:t>𝒎𝒈𝒚</m:t>
                  </m:r>
                  <m:r>
                    <a:rPr lang="en-US" altLang="ko-KR" sz="1100" b="1" i="1">
                      <a:latin typeface="Cambria Math" panose="02040503050406030204" pitchFamily="18" charset="0"/>
                    </a:rPr>
                    <m:t>+</m:t>
                  </m:r>
                  <m:f>
                    <m:fPr>
                      <m:ctrlPr>
                        <a:rPr lang="en-US" altLang="ko-KR" sz="1100" b="1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𝟏</m:t>
                      </m:r>
                    </m:num>
                    <m:den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𝟐</m:t>
                      </m:r>
                    </m:den>
                  </m:f>
                  <m:r>
                    <a:rPr lang="en-US" altLang="ko-KR" sz="1100" b="1" i="1">
                      <a:latin typeface="Cambria Math" panose="02040503050406030204" pitchFamily="18" charset="0"/>
                    </a:rPr>
                    <m:t>𝒎</m:t>
                  </m:r>
                  <m:sSubSup>
                    <m:sSubSupPr>
                      <m:ctrlP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</m:ctrlPr>
                    </m:sSubSupPr>
                    <m:e>
                      <m: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  <m:t>𝒗</m:t>
                      </m:r>
                    </m:e>
                    <m:sub>
                      <m: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  <m:t>𝒄</m:t>
                      </m:r>
                    </m:sub>
                    <m:sup>
                      <m: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  <m:t>𝟐</m:t>
                      </m:r>
                    </m:sup>
                  </m:sSubSup>
                </m:oMath>
              </a14:m>
              <a:r>
                <a:rPr lang="en-US" altLang="ko-KR" sz="1100" b="1"/>
                <a:t>)}*100%</a:t>
              </a:r>
            </a:p>
            <a:p>
              <a:r>
                <a:rPr lang="en-US" altLang="ko-KR" sz="1100" b="1"/>
                <a:t> /</a:t>
              </a:r>
              <a14:m>
                <m:oMath xmlns:m="http://schemas.openxmlformats.org/officeDocument/2006/math">
                  <m:r>
                    <a:rPr lang="en-US" altLang="ko-KR" sz="1100" b="1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𝒎𝒈</m:t>
                  </m:r>
                  <m:d>
                    <m:dPr>
                      <m:ctrlP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dPr>
                    <m:e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𝒚</m:t>
                      </m:r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+</m:t>
                      </m:r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𝒉</m:t>
                      </m:r>
                    </m:e>
                  </m:d>
                </m:oMath>
              </a14:m>
              <a:endParaRPr lang="ko-KR" altLang="en-US" sz="1100" b="1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4046009" y="4270375"/>
              <a:ext cx="2293000" cy="4158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1" i="0">
                  <a:latin typeface="Cambria Math" panose="02040503050406030204" pitchFamily="18" charset="0"/>
                </a:rPr>
                <a:t>{𝒎𝒈(𝒚+𝒉)−(𝒎𝒈𝒚+𝟏/𝟐 𝒎</a:t>
              </a:r>
              <a:r>
                <a:rPr lang="en-US" altLang="ko-KR" sz="1100" b="1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𝒗_𝒄^𝟐</a:t>
              </a:r>
              <a:r>
                <a:rPr lang="en-US" altLang="ko-KR" sz="1100" b="1"/>
                <a:t>)}*100%</a:t>
              </a:r>
            </a:p>
            <a:p>
              <a:r>
                <a:rPr lang="en-US" altLang="ko-KR" sz="1100" b="1"/>
                <a:t> /</a:t>
              </a:r>
              <a:r>
                <a:rPr lang="en-US" altLang="ko-KR" sz="1100" b="1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𝒎𝒈(𝒚+𝒉)</a:t>
              </a:r>
              <a:endParaRPr lang="ko-KR" altLang="en-US" sz="1100" b="1"/>
            </a:p>
          </xdr:txBody>
        </xdr:sp>
      </mc:Fallback>
    </mc:AlternateContent>
    <xdr:clientData/>
  </xdr:oneCellAnchor>
  <xdr:oneCellAnchor>
    <xdr:from>
      <xdr:col>3</xdr:col>
      <xdr:colOff>771525</xdr:colOff>
      <xdr:row>11</xdr:row>
      <xdr:rowOff>171450</xdr:rowOff>
    </xdr:from>
    <xdr:ext cx="248658" cy="24862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/>
            <xdr:cNvSpPr txBox="1"/>
          </xdr:nvSpPr>
          <xdr:spPr>
            <a:xfrm>
              <a:off x="2828925" y="6248400"/>
              <a:ext cx="248658" cy="24862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Sup>
                      <m:sSubSupPr>
                        <m:ctrlPr>
                          <a:rPr lang="en-US" altLang="ko-KR" sz="1500" b="1" i="1">
                            <a:latin typeface="Cambria Math" panose="02040503050406030204" pitchFamily="18" charset="0"/>
                          </a:rPr>
                        </m:ctrlPr>
                      </m:sSubSupPr>
                      <m:e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𝒗</m:t>
                        </m:r>
                      </m:e>
                      <m:sub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𝒄</m:t>
                        </m:r>
                      </m:sub>
                      <m:sup>
                        <m:r>
                          <a:rPr lang="en-US" altLang="ko-KR" sz="1500" b="1" i="1">
                            <a:latin typeface="Cambria Math" panose="02040503050406030204" pitchFamily="18" charset="0"/>
                          </a:rPr>
                          <m:t>𝟐</m:t>
                        </m:r>
                      </m:sup>
                    </m:sSubSup>
                  </m:oMath>
                </m:oMathPara>
              </a14:m>
              <a:endParaRPr lang="ko-KR" altLang="en-US" sz="1500" b="1"/>
            </a:p>
          </xdr:txBody>
        </xdr:sp>
      </mc:Choice>
      <mc:Fallback xmlns="">
        <xdr:sp macro="" textlink="">
          <xdr:nvSpPr>
            <xdr:cNvPr id="11" name="TextBox 10"/>
            <xdr:cNvSpPr txBox="1"/>
          </xdr:nvSpPr>
          <xdr:spPr>
            <a:xfrm>
              <a:off x="2828925" y="6248400"/>
              <a:ext cx="248658" cy="24862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r>
                <a:rPr lang="en-US" altLang="ko-KR" sz="1500" b="1" i="0">
                  <a:latin typeface="Cambria Math" panose="02040503050406030204" pitchFamily="18" charset="0"/>
                </a:rPr>
                <a:t>𝒗_𝒄^𝟐</a:t>
              </a:r>
              <a:endParaRPr lang="ko-KR" altLang="en-US" sz="1500" b="1"/>
            </a:p>
          </xdr:txBody>
        </xdr:sp>
      </mc:Fallback>
    </mc:AlternateContent>
    <xdr:clientData/>
  </xdr:oneCellAnchor>
  <xdr:oneCellAnchor>
    <xdr:from>
      <xdr:col>4</xdr:col>
      <xdr:colOff>215900</xdr:colOff>
      <xdr:row>11</xdr:row>
      <xdr:rowOff>73025</xdr:rowOff>
    </xdr:from>
    <xdr:ext cx="1857375" cy="47634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4" name="TextBox 13"/>
            <xdr:cNvSpPr txBox="1"/>
          </xdr:nvSpPr>
          <xdr:spPr>
            <a:xfrm>
              <a:off x="4200525" y="6200775"/>
              <a:ext cx="1857375" cy="47634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altLang="ko-KR" sz="1300" b="1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altLang="ko-KR" sz="1300" b="1" i="1">
                            <a:latin typeface="Cambria Math" panose="02040503050406030204" pitchFamily="18" charset="0"/>
                          </a:rPr>
                          <m:t>𝒈</m:t>
                        </m:r>
                        <m:sSup>
                          <m:sSupPr>
                            <m:ctrlP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sSub>
                              <m:sSubPr>
                                <m:ctrlPr>
                                  <a:rPr lang="en-US" altLang="ko-KR" sz="1100" b="1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sSubPr>
                              <m:e>
                                <m:r>
                                  <a:rPr lang="en-US" altLang="ko-KR" sz="1100" b="1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𝒙</m:t>
                                </m:r>
                              </m:e>
                              <m:sub>
                                <m:r>
                                  <a:rPr lang="en-US" altLang="ko-KR" sz="1100" b="1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𝒇</m:t>
                                </m:r>
                              </m:sub>
                            </m:sSub>
                          </m:e>
                          <m:sup>
                            <m: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  <m:t>𝟐</m:t>
                            </m:r>
                          </m:sup>
                        </m:sSup>
                      </m:num>
                      <m:den>
                        <m:r>
                          <a:rPr lang="en-US" altLang="ko-KR" sz="1300" b="1" i="1">
                            <a:latin typeface="Cambria Math" panose="02040503050406030204" pitchFamily="18" charset="0"/>
                          </a:rPr>
                          <m:t>𝟐</m:t>
                        </m:r>
                        <m:r>
                          <a:rPr lang="en-US" altLang="ko-KR" sz="1300" b="1" i="1">
                            <a:latin typeface="Cambria Math" panose="02040503050406030204" pitchFamily="18" charset="0"/>
                          </a:rPr>
                          <m:t>(</m:t>
                        </m:r>
                        <m:sSub>
                          <m:sSubPr>
                            <m:ctrlPr>
                              <a:rPr lang="en-US" altLang="ko-KR" sz="13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altLang="ko-KR" sz="13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𝒚</m:t>
                            </m:r>
                          </m:e>
                          <m:sub>
                            <m:r>
                              <a:rPr lang="en-US" altLang="ko-KR" sz="13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𝟎</m:t>
                            </m:r>
                          </m:sub>
                        </m:sSub>
                        <m:r>
                          <m:rPr>
                            <m:nor/>
                          </m:rPr>
                          <a:rPr lang="ko-KR" altLang="en-US" sz="1300" b="1">
                            <a:effectLst/>
                          </a:rPr>
                          <m:t> </m:t>
                        </m:r>
                        <m:r>
                          <a:rPr lang="en-US" altLang="ko-KR" sz="1300" b="1" i="1">
                            <a:latin typeface="Cambria Math" panose="02040503050406030204" pitchFamily="18" charset="0"/>
                          </a:rPr>
                          <m:t>+</m:t>
                        </m:r>
                        <m:sSub>
                          <m:sSubPr>
                            <m:ctrlPr>
                              <a:rPr lang="en-US" altLang="ko-KR" sz="13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en-US" altLang="ko-KR" sz="13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𝒙</m:t>
                            </m:r>
                          </m:e>
                          <m:sub>
                            <m:r>
                              <a:rPr lang="en-US" altLang="ko-KR" sz="13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𝒇</m:t>
                            </m:r>
                          </m:sub>
                        </m:sSub>
                        <m:r>
                          <m:rPr>
                            <m:nor/>
                          </m:rPr>
                          <a:rPr lang="ko-KR" altLang="en-US" sz="1300" b="1">
                            <a:effectLst/>
                          </a:rPr>
                          <m:t> </m:t>
                        </m:r>
                        <m:r>
                          <a:rPr lang="en-US" altLang="ko-KR" sz="1300" b="1" i="1">
                            <a:latin typeface="Cambria Math" panose="02040503050406030204" pitchFamily="18" charset="0"/>
                          </a:rPr>
                          <m:t>𝒕𝒂𝒏</m:t>
                        </m:r>
                        <m:sSub>
                          <m:sSubPr>
                            <m:ctrlP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l-GR" altLang="ko-KR" sz="1300" b="1" i="1">
                                <a:latin typeface="Cambria Math" panose="02040503050406030204" pitchFamily="18" charset="0"/>
                              </a:rPr>
                              <m:t>𝜽</m:t>
                            </m:r>
                          </m:e>
                          <m:sub>
                            <m: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  <m:t>𝟎</m:t>
                            </m:r>
                          </m:sub>
                        </m:sSub>
                        <m:r>
                          <a:rPr lang="en-US" altLang="ko-KR" sz="1300" b="1" i="1">
                            <a:latin typeface="Cambria Math" panose="02040503050406030204" pitchFamily="18" charset="0"/>
                          </a:rPr>
                          <m:t>)</m:t>
                        </m:r>
                        <m:sSup>
                          <m:sSupPr>
                            <m:ctrlP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  <m:t>𝒄𝒐𝒔</m:t>
                            </m:r>
                          </m:e>
                          <m:sup>
                            <m: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  <m:t>𝟐</m:t>
                            </m:r>
                          </m:sup>
                        </m:sSup>
                        <m:sSub>
                          <m:sSubPr>
                            <m:ctrlP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l-GR" altLang="ko-KR" sz="1300" b="1" i="1">
                                <a:latin typeface="Cambria Math" panose="02040503050406030204" pitchFamily="18" charset="0"/>
                              </a:rPr>
                              <m:t>𝜽</m:t>
                            </m:r>
                          </m:e>
                          <m:sub>
                            <m:r>
                              <a:rPr lang="en-US" altLang="ko-KR" sz="1300" b="1" i="1">
                                <a:latin typeface="Cambria Math" panose="02040503050406030204" pitchFamily="18" charset="0"/>
                              </a:rPr>
                              <m:t>𝟎</m:t>
                            </m:r>
                          </m:sub>
                        </m:sSub>
                      </m:den>
                    </m:f>
                  </m:oMath>
                </m:oMathPara>
              </a14:m>
              <a:endParaRPr lang="ko-KR" altLang="en-US" sz="1300" b="1"/>
            </a:p>
          </xdr:txBody>
        </xdr:sp>
      </mc:Choice>
      <mc:Fallback xmlns="">
        <xdr:sp macro="" textlink="">
          <xdr:nvSpPr>
            <xdr:cNvPr id="14" name="TextBox 13"/>
            <xdr:cNvSpPr txBox="1"/>
          </xdr:nvSpPr>
          <xdr:spPr>
            <a:xfrm>
              <a:off x="4200525" y="6200775"/>
              <a:ext cx="1857375" cy="47634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en-US" altLang="ko-KR" sz="1300" b="1" i="0">
                  <a:latin typeface="Cambria Math" panose="02040503050406030204" pitchFamily="18" charset="0"/>
                </a:rPr>
                <a:t>(𝒈〖</a:t>
              </a:r>
              <a:r>
                <a:rPr lang="en-US" altLang="ko-KR" sz="11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𝒙_𝒇</a:t>
              </a:r>
              <a:r>
                <a:rPr lang="en-US" altLang="ko-KR" sz="13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〗^</a:t>
              </a:r>
              <a:r>
                <a:rPr lang="en-US" altLang="ko-KR" sz="1300" b="1" i="0">
                  <a:latin typeface="Cambria Math" panose="02040503050406030204" pitchFamily="18" charset="0"/>
                </a:rPr>
                <a:t>𝟐)/(𝟐(</a:t>
              </a:r>
              <a:r>
                <a:rPr lang="en-US" altLang="ko-KR" sz="13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𝒚_𝟎</a:t>
              </a:r>
              <a:r>
                <a:rPr lang="ko-KR" altLang="en-US" sz="13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"</a:t>
              </a:r>
              <a:r>
                <a:rPr lang="ko-KR" altLang="en-US" sz="1300" b="1" i="0">
                  <a:effectLst/>
                </a:rPr>
                <a:t> </a:t>
              </a:r>
              <a:r>
                <a:rPr lang="en-US" altLang="ko-KR" sz="1300" b="1" i="0">
                  <a:effectLst/>
                  <a:latin typeface="Cambria Math" panose="02040503050406030204" pitchFamily="18" charset="0"/>
                </a:rPr>
                <a:t>" </a:t>
              </a:r>
              <a:r>
                <a:rPr lang="en-US" altLang="ko-KR" sz="1300" b="1" i="0">
                  <a:latin typeface="Cambria Math" panose="02040503050406030204" pitchFamily="18" charset="0"/>
                </a:rPr>
                <a:t>+</a:t>
              </a:r>
              <a:r>
                <a:rPr lang="en-US" altLang="ko-KR" sz="13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𝒙_𝒇</a:t>
              </a:r>
              <a:r>
                <a:rPr lang="ko-KR" altLang="en-US" sz="13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"</a:t>
              </a:r>
              <a:r>
                <a:rPr lang="ko-KR" altLang="en-US" sz="1300" b="1" i="0">
                  <a:effectLst/>
                </a:rPr>
                <a:t> </a:t>
              </a:r>
              <a:r>
                <a:rPr lang="en-US" altLang="ko-KR" sz="1300" b="1" i="0">
                  <a:effectLst/>
                  <a:latin typeface="Cambria Math" panose="02040503050406030204" pitchFamily="18" charset="0"/>
                </a:rPr>
                <a:t>" </a:t>
              </a:r>
              <a:r>
                <a:rPr lang="en-US" altLang="ko-KR" sz="1300" b="1" i="0">
                  <a:latin typeface="Cambria Math" panose="02040503050406030204" pitchFamily="18" charset="0"/>
                </a:rPr>
                <a:t>𝒕𝒂𝒏</a:t>
              </a:r>
              <a:r>
                <a:rPr lang="el-GR" altLang="ko-KR" sz="1300" b="1" i="0">
                  <a:latin typeface="Cambria Math" panose="02040503050406030204" pitchFamily="18" charset="0"/>
                </a:rPr>
                <a:t>𝜽</a:t>
              </a:r>
              <a:r>
                <a:rPr lang="en-US" altLang="ko-KR" sz="1300" b="1" i="0">
                  <a:latin typeface="Cambria Math" panose="02040503050406030204" pitchFamily="18" charset="0"/>
                </a:rPr>
                <a:t>_𝟎)〖𝒄𝒐𝒔〗^𝟐 </a:t>
              </a:r>
              <a:r>
                <a:rPr lang="el-GR" altLang="ko-KR" sz="1300" b="1" i="0">
                  <a:latin typeface="Cambria Math" panose="02040503050406030204" pitchFamily="18" charset="0"/>
                </a:rPr>
                <a:t>𝜽</a:t>
              </a:r>
              <a:r>
                <a:rPr lang="en-US" altLang="ko-KR" sz="1300" b="1" i="0">
                  <a:latin typeface="Cambria Math" panose="02040503050406030204" pitchFamily="18" charset="0"/>
                </a:rPr>
                <a:t>_𝟎 )</a:t>
              </a:r>
              <a:endParaRPr lang="ko-KR" altLang="en-US" sz="1300" b="1"/>
            </a:p>
          </xdr:txBody>
        </xdr:sp>
      </mc:Fallback>
    </mc:AlternateContent>
    <xdr:clientData/>
  </xdr:oneCellAnchor>
  <xdr:oneCellAnchor>
    <xdr:from>
      <xdr:col>3</xdr:col>
      <xdr:colOff>498474</xdr:colOff>
      <xdr:row>12</xdr:row>
      <xdr:rowOff>141817</xdr:rowOff>
    </xdr:from>
    <xdr:ext cx="904875" cy="3333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6" name="TextBox 15"/>
            <xdr:cNvSpPr txBox="1"/>
          </xdr:nvSpPr>
          <xdr:spPr>
            <a:xfrm>
              <a:off x="2562224" y="6809317"/>
              <a:ext cx="904875" cy="333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sSubSup>
                    <m:sSubSupPr>
                      <m:ctrlPr>
                        <a:rPr lang="en-US" altLang="ko-KR" sz="1500" b="0" i="1">
                          <a:latin typeface="Cambria Math" panose="02040503050406030204" pitchFamily="18" charset="0"/>
                        </a:rPr>
                      </m:ctrlPr>
                    </m:sSubSupPr>
                    <m:e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𝑏</m:t>
                      </m:r>
                    </m:sub>
                    <m:sup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2</m:t>
                      </m:r>
                    </m:sup>
                  </m:sSubSup>
                  <m:r>
                    <a:rPr lang="en-US" altLang="ko-KR" sz="1500" b="0" i="1">
                      <a:latin typeface="Cambria Math" panose="02040503050406030204" pitchFamily="18" charset="0"/>
                    </a:rPr>
                    <m:t>(</m:t>
                  </m:r>
                  <m:r>
                    <a:rPr lang="ko-KR" altLang="en-US" sz="1500" b="0" i="1">
                      <a:latin typeface="Cambria Math" panose="02040503050406030204" pitchFamily="18" charset="0"/>
                    </a:rPr>
                    <m:t>실</m:t>
                  </m:r>
                </m:oMath>
              </a14:m>
              <a:r>
                <a:rPr lang="ko-KR" altLang="en-US" sz="1500" b="0"/>
                <a:t>험</a:t>
              </a:r>
              <a:r>
                <a:rPr lang="en-US" altLang="ko-KR" sz="1500" b="0"/>
                <a:t>)</a:t>
              </a:r>
            </a:p>
            <a:p>
              <a:endParaRPr lang="ko-KR" altLang="en-US" sz="1500" b="0"/>
            </a:p>
          </xdr:txBody>
        </xdr:sp>
      </mc:Choice>
      <mc:Fallback xmlns="">
        <xdr:sp macro="" textlink="">
          <xdr:nvSpPr>
            <xdr:cNvPr id="16" name="TextBox 15"/>
            <xdr:cNvSpPr txBox="1"/>
          </xdr:nvSpPr>
          <xdr:spPr>
            <a:xfrm>
              <a:off x="2562224" y="6809317"/>
              <a:ext cx="904875" cy="333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r>
                <a:rPr lang="en-US" altLang="ko-KR" sz="1500" b="0" i="0">
                  <a:latin typeface="Cambria Math" panose="02040503050406030204" pitchFamily="18" charset="0"/>
                </a:rPr>
                <a:t>𝑣_𝑏^2 (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실</a:t>
              </a:r>
              <a:r>
                <a:rPr lang="ko-KR" altLang="en-US" sz="1500" b="0"/>
                <a:t>험</a:t>
              </a:r>
              <a:r>
                <a:rPr lang="en-US" altLang="ko-KR" sz="1500" b="0"/>
                <a:t>)</a:t>
              </a:r>
            </a:p>
            <a:p>
              <a:endParaRPr lang="ko-KR" altLang="en-US" sz="1500" b="0"/>
            </a:p>
          </xdr:txBody>
        </xdr:sp>
      </mc:Fallback>
    </mc:AlternateContent>
    <xdr:clientData/>
  </xdr:oneCellAnchor>
  <xdr:oneCellAnchor>
    <xdr:from>
      <xdr:col>4</xdr:col>
      <xdr:colOff>447674</xdr:colOff>
      <xdr:row>12</xdr:row>
      <xdr:rowOff>142875</xdr:rowOff>
    </xdr:from>
    <xdr:ext cx="1143001" cy="39052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7" name="TextBox 16"/>
            <xdr:cNvSpPr txBox="1"/>
          </xdr:nvSpPr>
          <xdr:spPr>
            <a:xfrm>
              <a:off x="4448174" y="6848475"/>
              <a:ext cx="1143001" cy="3905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sSubSup>
                    <m:sSubSupPr>
                      <m:ctrlPr>
                        <a:rPr lang="en-US" altLang="ko-KR" sz="1500" b="1" i="1">
                          <a:latin typeface="Cambria Math" panose="02040503050406030204" pitchFamily="18" charset="0"/>
                        </a:rPr>
                      </m:ctrlPr>
                    </m:sSubSupPr>
                    <m:e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𝒗</m:t>
                      </m:r>
                    </m:e>
                    <m:sub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𝒄</m:t>
                      </m:r>
                    </m:sub>
                    <m:sup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𝟐</m:t>
                      </m:r>
                    </m:sup>
                  </m:sSubSup>
                  <m:r>
                    <a:rPr lang="en-US" altLang="ko-KR" sz="1500" b="1" i="1">
                      <a:latin typeface="Cambria Math" panose="02040503050406030204" pitchFamily="18" charset="0"/>
                    </a:rPr>
                    <m:t> + </m:t>
                  </m:r>
                  <m:f>
                    <m:fPr>
                      <m:ctrlPr>
                        <a:rPr lang="en-US" altLang="ko-KR" sz="1500" b="1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𝟏𝟎</m:t>
                      </m:r>
                    </m:num>
                    <m:den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𝟕</m:t>
                      </m:r>
                    </m:den>
                  </m:f>
                  <m:r>
                    <a:rPr lang="en-US" altLang="ko-KR" sz="1500" b="1" i="1">
                      <a:latin typeface="Cambria Math" panose="02040503050406030204" pitchFamily="18" charset="0"/>
                    </a:rPr>
                    <m:t> </m:t>
                  </m:r>
                  <m:r>
                    <a:rPr lang="en-US" altLang="ko-KR" sz="1500" b="1" i="1">
                      <a:latin typeface="Cambria Math" panose="02040503050406030204" pitchFamily="18" charset="0"/>
                    </a:rPr>
                    <m:t>𝒈</m:t>
                  </m:r>
                </m:oMath>
              </a14:m>
              <a:r>
                <a:rPr lang="en-US" altLang="ko-KR" sz="1500" b="1" i="1"/>
                <a:t>H</a:t>
              </a:r>
              <a:endParaRPr lang="ko-KR" altLang="en-US" sz="1500" b="1" i="1"/>
            </a:p>
          </xdr:txBody>
        </xdr:sp>
      </mc:Choice>
      <mc:Fallback xmlns="">
        <xdr:sp macro="" textlink="">
          <xdr:nvSpPr>
            <xdr:cNvPr id="17" name="TextBox 16"/>
            <xdr:cNvSpPr txBox="1"/>
          </xdr:nvSpPr>
          <xdr:spPr>
            <a:xfrm>
              <a:off x="4448174" y="6848475"/>
              <a:ext cx="1143001" cy="3905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r>
                <a:rPr lang="en-US" altLang="ko-KR" sz="1500" b="1" i="0">
                  <a:latin typeface="Cambria Math" panose="02040503050406030204" pitchFamily="18" charset="0"/>
                </a:rPr>
                <a:t>𝒗_𝒄^𝟐  +  𝟏𝟎/𝟕  𝒈</a:t>
              </a:r>
              <a:r>
                <a:rPr lang="en-US" altLang="ko-KR" sz="1500" b="1" i="1"/>
                <a:t>H</a:t>
              </a:r>
              <a:endParaRPr lang="ko-KR" altLang="en-US" sz="1500" b="1" i="1"/>
            </a:p>
          </xdr:txBody>
        </xdr:sp>
      </mc:Fallback>
    </mc:AlternateContent>
    <xdr:clientData/>
  </xdr:oneCellAnchor>
  <xdr:oneCellAnchor>
    <xdr:from>
      <xdr:col>4</xdr:col>
      <xdr:colOff>687916</xdr:colOff>
      <xdr:row>13</xdr:row>
      <xdr:rowOff>609599</xdr:rowOff>
    </xdr:from>
    <xdr:ext cx="681533" cy="68198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9" name="TextBox 18"/>
            <xdr:cNvSpPr txBox="1"/>
          </xdr:nvSpPr>
          <xdr:spPr>
            <a:xfrm>
              <a:off x="4698999" y="7901516"/>
              <a:ext cx="681533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ko-KR" altLang="en-US" sz="150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US" altLang="ko-KR" sz="150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27</m:t>
                            </m:r>
                          </m:num>
                          <m:den>
                            <m:r>
                              <a:rPr lang="en-US" altLang="ko-KR" sz="1500" b="0" i="1">
                                <a:latin typeface="Cambria Math" panose="02040503050406030204" pitchFamily="18" charset="0"/>
                              </a:rPr>
                              <m:t>7</m:t>
                            </m:r>
                          </m:den>
                        </m:f>
                        <m:r>
                          <a:rPr lang="en-US" altLang="ko-KR" sz="1500" b="0" i="1">
                            <a:latin typeface="Cambria Math" panose="02040503050406030204" pitchFamily="18" charset="0"/>
                          </a:rPr>
                          <m:t>𝑔𝑅</m:t>
                        </m:r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19" name="TextBox 18"/>
            <xdr:cNvSpPr txBox="1"/>
          </xdr:nvSpPr>
          <xdr:spPr>
            <a:xfrm>
              <a:off x="4698999" y="7901516"/>
              <a:ext cx="681533" cy="681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ko-KR" altLang="en-US" sz="1500" i="0">
                  <a:latin typeface="Cambria Math" panose="02040503050406030204" pitchFamily="18" charset="0"/>
                </a:rPr>
                <a:t>√(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27/7 𝑔𝑅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)</a:t>
              </a:r>
              <a:endParaRPr lang="ko-KR" altLang="en-US" sz="1500"/>
            </a:p>
          </xdr:txBody>
        </xdr:sp>
      </mc:Fallback>
    </mc:AlternateContent>
    <xdr:clientData/>
  </xdr:oneCellAnchor>
  <xdr:oneCellAnchor>
    <xdr:from>
      <xdr:col>3</xdr:col>
      <xdr:colOff>542925</xdr:colOff>
      <xdr:row>3</xdr:row>
      <xdr:rowOff>114300</xdr:rowOff>
    </xdr:from>
    <xdr:ext cx="1028700" cy="4095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2" name="TextBox 21"/>
            <xdr:cNvSpPr txBox="1"/>
          </xdr:nvSpPr>
          <xdr:spPr>
            <a:xfrm>
              <a:off x="2590800" y="1162050"/>
              <a:ext cx="1028700" cy="4095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sSubSup>
                    <m:sSubSupPr>
                      <m:ctrlPr>
                        <a:rPr lang="en-US" altLang="ko-KR" sz="1500" b="1" i="1">
                          <a:latin typeface="Cambria Math" panose="02040503050406030204" pitchFamily="18" charset="0"/>
                        </a:rPr>
                      </m:ctrlPr>
                    </m:sSubSupPr>
                    <m:e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𝒗</m:t>
                      </m:r>
                    </m:e>
                    <m:sub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𝒄</m:t>
                      </m:r>
                    </m:sub>
                    <m:sup>
                      <m:r>
                        <a:rPr lang="en-US" altLang="ko-KR" sz="1500" b="1" i="1">
                          <a:latin typeface="Cambria Math" panose="02040503050406030204" pitchFamily="18" charset="0"/>
                        </a:rPr>
                        <m:t>𝟐</m:t>
                      </m:r>
                    </m:sup>
                  </m:sSubSup>
                </m:oMath>
              </a14:m>
              <a:r>
                <a:rPr lang="ko-KR" altLang="en-US" sz="1500" b="1"/>
                <a:t> </a:t>
              </a:r>
              <a:r>
                <a:rPr lang="en-US" altLang="ko-KR" sz="1500" b="1"/>
                <a:t>(</a:t>
              </a:r>
              <a:r>
                <a:rPr lang="ko-KR" altLang="en-US" sz="1500" b="1"/>
                <a:t>실험</a:t>
              </a:r>
              <a:r>
                <a:rPr lang="en-US" altLang="ko-KR" sz="1500" b="1"/>
                <a:t>)</a:t>
              </a:r>
              <a:endParaRPr lang="ko-KR" altLang="en-US" sz="1500" b="1"/>
            </a:p>
          </xdr:txBody>
        </xdr:sp>
      </mc:Choice>
      <mc:Fallback xmlns="">
        <xdr:sp macro="" textlink="">
          <xdr:nvSpPr>
            <xdr:cNvPr id="22" name="TextBox 21"/>
            <xdr:cNvSpPr txBox="1"/>
          </xdr:nvSpPr>
          <xdr:spPr>
            <a:xfrm>
              <a:off x="2590800" y="1162050"/>
              <a:ext cx="1028700" cy="4095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noAutofit/>
            </a:bodyPr>
            <a:lstStyle/>
            <a:p>
              <a:pPr/>
              <a:r>
                <a:rPr lang="en-US" altLang="ko-KR" sz="1500" b="1" i="0">
                  <a:latin typeface="Cambria Math" panose="02040503050406030204" pitchFamily="18" charset="0"/>
                </a:rPr>
                <a:t>𝒗_𝒄^𝟐</a:t>
              </a:r>
              <a:r>
                <a:rPr lang="ko-KR" altLang="en-US" sz="1500" b="1"/>
                <a:t> </a:t>
              </a:r>
              <a:r>
                <a:rPr lang="en-US" altLang="ko-KR" sz="1500" b="1"/>
                <a:t>(</a:t>
              </a:r>
              <a:r>
                <a:rPr lang="ko-KR" altLang="en-US" sz="1500" b="1"/>
                <a:t>실험</a:t>
              </a:r>
              <a:r>
                <a:rPr lang="en-US" altLang="ko-KR" sz="1500" b="1"/>
                <a:t>)</a:t>
              </a:r>
              <a:endParaRPr lang="ko-KR" altLang="en-US" sz="1500" b="1"/>
            </a:p>
          </xdr:txBody>
        </xdr:sp>
      </mc:Fallback>
    </mc:AlternateContent>
    <xdr:clientData/>
  </xdr:oneCellAnchor>
  <xdr:oneCellAnchor>
    <xdr:from>
      <xdr:col>3</xdr:col>
      <xdr:colOff>484717</xdr:colOff>
      <xdr:row>13</xdr:row>
      <xdr:rowOff>133350</xdr:rowOff>
    </xdr:from>
    <xdr:ext cx="765018" cy="3326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4" name="TextBox 23"/>
            <xdr:cNvSpPr txBox="1"/>
          </xdr:nvSpPr>
          <xdr:spPr>
            <a:xfrm>
              <a:off x="2548467" y="7425267"/>
              <a:ext cx="765018" cy="3326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sSub>
                    <m:sSubPr>
                      <m:ctrlPr>
                        <a:rPr lang="en-US" altLang="ko-KR" sz="1500" i="1">
                          <a:latin typeface="Cambria Math" panose="02040503050406030204" pitchFamily="18" charset="0"/>
                        </a:rPr>
                      </m:ctrlPr>
                    </m:sSubPr>
                    <m:e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𝑏</m:t>
                      </m:r>
                    </m:sub>
                  </m:sSub>
                  <m:r>
                    <a:rPr lang="en-US" altLang="ko-KR" sz="1500" b="0" i="1">
                      <a:latin typeface="Cambria Math" panose="02040503050406030204" pitchFamily="18" charset="0"/>
                    </a:rPr>
                    <m:t>(</m:t>
                  </m:r>
                  <m:r>
                    <a:rPr lang="ko-KR" altLang="en-US" sz="1500" b="0" i="1">
                      <a:latin typeface="Cambria Math" panose="02040503050406030204" pitchFamily="18" charset="0"/>
                    </a:rPr>
                    <m:t>실</m:t>
                  </m:r>
                </m:oMath>
              </a14:m>
              <a:r>
                <a:rPr lang="ko-KR" altLang="en-US" sz="1500"/>
                <a:t>험</a:t>
              </a:r>
              <a:r>
                <a:rPr lang="en-US" altLang="ko-KR" sz="1500"/>
                <a:t>)</a:t>
              </a:r>
              <a:r>
                <a:rPr lang="ko-KR" altLang="en-US" sz="1500"/>
                <a:t> </a:t>
              </a:r>
              <a:endParaRPr lang="en-US" altLang="ko-KR" sz="1500"/>
            </a:p>
          </xdr:txBody>
        </xdr:sp>
      </mc:Choice>
      <mc:Fallback xmlns="">
        <xdr:sp macro="" textlink="">
          <xdr:nvSpPr>
            <xdr:cNvPr id="24" name="TextBox 23"/>
            <xdr:cNvSpPr txBox="1"/>
          </xdr:nvSpPr>
          <xdr:spPr>
            <a:xfrm>
              <a:off x="2548467" y="7425267"/>
              <a:ext cx="765018" cy="3326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500" b="0" i="0">
                  <a:latin typeface="Cambria Math" panose="02040503050406030204" pitchFamily="18" charset="0"/>
                </a:rPr>
                <a:t>𝑣_𝑏 (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실</a:t>
              </a:r>
              <a:r>
                <a:rPr lang="ko-KR" altLang="en-US" sz="1500"/>
                <a:t>험</a:t>
              </a:r>
              <a:r>
                <a:rPr lang="en-US" altLang="ko-KR" sz="1500"/>
                <a:t>)</a:t>
              </a:r>
              <a:r>
                <a:rPr lang="ko-KR" altLang="en-US" sz="1500"/>
                <a:t> </a:t>
              </a:r>
              <a:endParaRPr lang="en-US" altLang="ko-KR" sz="1500"/>
            </a:p>
          </xdr:txBody>
        </xdr:sp>
      </mc:Fallback>
    </mc:AlternateContent>
    <xdr:clientData/>
  </xdr:oneCellAnchor>
  <xdr:oneCellAnchor>
    <xdr:from>
      <xdr:col>3</xdr:col>
      <xdr:colOff>301122</xdr:colOff>
      <xdr:row>5</xdr:row>
      <xdr:rowOff>55034</xdr:rowOff>
    </xdr:from>
    <xdr:ext cx="1400063" cy="56784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5" name="TextBox 24"/>
            <xdr:cNvSpPr txBox="1"/>
          </xdr:nvSpPr>
          <xdr:spPr>
            <a:xfrm>
              <a:off x="2364872" y="2351617"/>
              <a:ext cx="1400063" cy="56784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algn="ctr"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ko-KR" altLang="en-US" sz="1500" i="1">
                        <a:latin typeface="Cambria Math" panose="02040503050406030204" pitchFamily="18" charset="0"/>
                      </a:rPr>
                      <m:t>꼭지점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𝑇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ko-KR" altLang="en-US" sz="1500" b="0" i="1">
                        <a:latin typeface="Cambria Math" panose="02040503050406030204" pitchFamily="18" charset="0"/>
                      </a:rPr>
                      <m:t>미고려</m:t>
                    </m:r>
                  </m:oMath>
                </m:oMathPara>
              </a14:m>
              <a:endParaRPr lang="en-US" altLang="ko-KR" sz="1500" b="0" i="1">
                <a:latin typeface="Cambria Math" panose="02040503050406030204" pitchFamily="18" charset="0"/>
              </a:endParaRPr>
            </a:p>
            <a:p>
              <a:pPr algn="ctr"/>
              <a14:m>
                <m:oMath xmlns:m="http://schemas.openxmlformats.org/officeDocument/2006/math">
                  <m:r>
                    <a:rPr lang="en-US" altLang="ko-KR" sz="1500" b="0" i="1">
                      <a:latin typeface="Cambria Math" panose="02040503050406030204" pitchFamily="18" charset="0"/>
                    </a:rPr>
                    <m:t> </m:t>
                  </m:r>
                  <m:sSub>
                    <m:sSubPr>
                      <m:ctrlPr>
                        <a:rPr lang="en-US" altLang="ko-KR" sz="1500" i="1">
                          <a:latin typeface="Cambria Math" panose="02040503050406030204" pitchFamily="18" charset="0"/>
                        </a:rPr>
                      </m:ctrlPr>
                    </m:sSubPr>
                    <m:e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𝑏</m:t>
                      </m:r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 </m:t>
                      </m:r>
                    </m:sub>
                  </m:sSub>
                </m:oMath>
              </a14:m>
              <a:r>
                <a:rPr lang="en-US" altLang="ko-KR" sz="1500"/>
                <a:t>= </a:t>
              </a:r>
              <a14:m>
                <m:oMath xmlns:m="http://schemas.openxmlformats.org/officeDocument/2006/math">
                  <m:sSub>
                    <m:sSubPr>
                      <m:ctrlPr>
                        <a:rPr lang="en-US" altLang="ko-KR" sz="15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𝑐</m:t>
                      </m:r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 </m:t>
                      </m:r>
                    </m:sub>
                  </m:sSub>
                </m:oMath>
              </a14:m>
              <a:r>
                <a:rPr lang="en-US" altLang="ko-KR" sz="1500"/>
                <a:t> </a:t>
              </a:r>
              <a:r>
                <a:rPr lang="ko-KR" altLang="en-US" sz="1500"/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endParaRPr lang="en-US" altLang="ko-KR" sz="1500"/>
            </a:p>
          </xdr:txBody>
        </xdr:sp>
      </mc:Choice>
      <mc:Fallback xmlns="">
        <xdr:sp macro="" textlink="">
          <xdr:nvSpPr>
            <xdr:cNvPr id="25" name="TextBox 24"/>
            <xdr:cNvSpPr txBox="1"/>
          </xdr:nvSpPr>
          <xdr:spPr>
            <a:xfrm>
              <a:off x="2364872" y="2351617"/>
              <a:ext cx="1400063" cy="56784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algn="ctr"/>
              <a:r>
                <a:rPr lang="ko-KR" altLang="en-US" sz="1500" i="0">
                  <a:latin typeface="Cambria Math" panose="02040503050406030204" pitchFamily="18" charset="0"/>
                </a:rPr>
                <a:t>꼭지점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 𝑇 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미고려</a:t>
              </a:r>
              <a:endParaRPr lang="en-US" altLang="ko-KR" sz="1500" b="0" i="1">
                <a:latin typeface="Cambria Math" panose="02040503050406030204" pitchFamily="18" charset="0"/>
              </a:endParaRPr>
            </a:p>
            <a:p>
              <a:pPr algn="ctr"/>
              <a:r>
                <a:rPr lang="en-US" altLang="ko-KR" sz="1500" b="0" i="0">
                  <a:latin typeface="Cambria Math" panose="02040503050406030204" pitchFamily="18" charset="0"/>
                </a:rPr>
                <a:t> 𝑣_(𝑏 )</a:t>
              </a:r>
              <a:r>
                <a:rPr lang="en-US" altLang="ko-KR" sz="1500"/>
                <a:t>= </a:t>
              </a:r>
              <a:r>
                <a:rPr lang="en-US" altLang="ko-KR" sz="15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𝑣_(</a:t>
              </a:r>
              <a:r>
                <a:rPr lang="en-US" altLang="ko-KR" sz="15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𝑐</a:t>
              </a:r>
              <a:r>
                <a:rPr lang="en-US" altLang="ko-KR" sz="15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)</a:t>
              </a:r>
              <a:r>
                <a:rPr lang="en-US" altLang="ko-KR" sz="1500"/>
                <a:t> </a:t>
              </a:r>
              <a:r>
                <a:rPr lang="ko-KR" altLang="en-US" sz="1500"/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endParaRPr lang="en-US" altLang="ko-KR" sz="1500"/>
            </a:p>
          </xdr:txBody>
        </xdr:sp>
      </mc:Fallback>
    </mc:AlternateContent>
    <xdr:clientData/>
  </xdr:oneCellAnchor>
  <xdr:oneCellAnchor>
    <xdr:from>
      <xdr:col>3</xdr:col>
      <xdr:colOff>243947</xdr:colOff>
      <xdr:row>14</xdr:row>
      <xdr:rowOff>59268</xdr:rowOff>
    </xdr:from>
    <xdr:ext cx="1438214" cy="56784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6" name="TextBox 25"/>
            <xdr:cNvSpPr txBox="1"/>
          </xdr:nvSpPr>
          <xdr:spPr>
            <a:xfrm>
              <a:off x="2307697" y="7975601"/>
              <a:ext cx="1438214" cy="56784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algn="ctr"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ko-KR" altLang="en-US" sz="1500" i="1">
                        <a:latin typeface="Cambria Math" panose="02040503050406030204" pitchFamily="18" charset="0"/>
                      </a:rPr>
                      <m:t>꼭지점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𝑇</m:t>
                    </m:r>
                    <m:r>
                      <a:rPr lang="ko-KR" altLang="en-US" sz="1500" b="0" i="1">
                        <a:latin typeface="Cambria Math" panose="02040503050406030204" pitchFamily="18" charset="0"/>
                      </a:rPr>
                      <m:t>를</m:t>
                    </m:r>
                    <m:r>
                      <a:rPr lang="en-US" altLang="ko-KR" sz="1500" b="0" i="1">
                        <a:latin typeface="Cambria Math" panose="02040503050406030204" pitchFamily="18" charset="0"/>
                      </a:rPr>
                      <m:t> </m:t>
                    </m:r>
                    <m:r>
                      <a:rPr lang="ko-KR" altLang="en-US" sz="1500" b="0" i="1">
                        <a:latin typeface="Cambria Math" panose="02040503050406030204" pitchFamily="18" charset="0"/>
                      </a:rPr>
                      <m:t>통과</m:t>
                    </m:r>
                  </m:oMath>
                </m:oMathPara>
              </a14:m>
              <a:endParaRPr lang="en-US" altLang="ko-KR" sz="1500" b="0" i="1">
                <a:latin typeface="Cambria Math" panose="02040503050406030204" pitchFamily="18" charset="0"/>
              </a:endParaRPr>
            </a:p>
            <a:p>
              <a:pPr algn="ctr"/>
              <a14:m>
                <m:oMath xmlns:m="http://schemas.openxmlformats.org/officeDocument/2006/math">
                  <m:r>
                    <a:rPr lang="en-US" altLang="ko-KR" sz="1500" b="0" i="1">
                      <a:latin typeface="Cambria Math" panose="02040503050406030204" pitchFamily="18" charset="0"/>
                    </a:rPr>
                    <m:t> </m:t>
                  </m:r>
                  <m:sSub>
                    <m:sSubPr>
                      <m:ctrlPr>
                        <a:rPr lang="en-US" altLang="ko-KR" sz="1500" i="1">
                          <a:latin typeface="Cambria Math" panose="02040503050406030204" pitchFamily="18" charset="0"/>
                        </a:rPr>
                      </m:ctrlPr>
                    </m:sSubPr>
                    <m:e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𝑏</m:t>
                      </m:r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 </m:t>
                      </m:r>
                    </m:sub>
                  </m:sSub>
                </m:oMath>
              </a14:m>
              <a:r>
                <a:rPr lang="en-US" altLang="ko-KR" sz="1500"/>
                <a:t> </a:t>
              </a:r>
              <a:r>
                <a:rPr lang="ko-KR" altLang="en-US" sz="1500"/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endParaRPr lang="en-US" altLang="ko-KR" sz="1500"/>
            </a:p>
          </xdr:txBody>
        </xdr:sp>
      </mc:Choice>
      <mc:Fallback xmlns="">
        <xdr:sp macro="" textlink="">
          <xdr:nvSpPr>
            <xdr:cNvPr id="26" name="TextBox 25"/>
            <xdr:cNvSpPr txBox="1"/>
          </xdr:nvSpPr>
          <xdr:spPr>
            <a:xfrm>
              <a:off x="2307697" y="7975601"/>
              <a:ext cx="1438214" cy="56784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algn="ctr"/>
              <a:r>
                <a:rPr lang="ko-KR" altLang="en-US" sz="1500" i="0">
                  <a:latin typeface="Cambria Math" panose="02040503050406030204" pitchFamily="18" charset="0"/>
                </a:rPr>
                <a:t>꼭지점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 𝑇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를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 </a:t>
              </a:r>
              <a:r>
                <a:rPr lang="ko-KR" altLang="en-US" sz="1500" b="0" i="0">
                  <a:latin typeface="Cambria Math" panose="02040503050406030204" pitchFamily="18" charset="0"/>
                </a:rPr>
                <a:t>통과</a:t>
              </a:r>
              <a:endParaRPr lang="en-US" altLang="ko-KR" sz="1500" b="0" i="1">
                <a:latin typeface="Cambria Math" panose="02040503050406030204" pitchFamily="18" charset="0"/>
              </a:endParaRPr>
            </a:p>
            <a:p>
              <a:pPr algn="ctr"/>
              <a:r>
                <a:rPr lang="en-US" altLang="ko-KR" sz="1500" b="0" i="0">
                  <a:latin typeface="Cambria Math" panose="02040503050406030204" pitchFamily="18" charset="0"/>
                </a:rPr>
                <a:t> 𝑣_(𝑏 )</a:t>
              </a:r>
              <a:r>
                <a:rPr lang="en-US" altLang="ko-KR" sz="1500"/>
                <a:t> </a:t>
              </a:r>
              <a:r>
                <a:rPr lang="ko-KR" altLang="en-US" sz="1500"/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endParaRPr lang="en-US" altLang="ko-KR" sz="1500"/>
            </a:p>
          </xdr:txBody>
        </xdr:sp>
      </mc:Fallback>
    </mc:AlternateContent>
    <xdr:clientData/>
  </xdr:oneCellAnchor>
  <xdr:oneCellAnchor>
    <xdr:from>
      <xdr:col>4</xdr:col>
      <xdr:colOff>34926</xdr:colOff>
      <xdr:row>15</xdr:row>
      <xdr:rowOff>100542</xdr:rowOff>
    </xdr:from>
    <xdr:ext cx="2304926" cy="4158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8" name="TextBox 27"/>
            <xdr:cNvSpPr txBox="1"/>
          </xdr:nvSpPr>
          <xdr:spPr>
            <a:xfrm>
              <a:off x="4046009" y="9265709"/>
              <a:ext cx="2304926" cy="4158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n-US" altLang="ko-KR" sz="1100" b="1" i="1">
                      <a:latin typeface="Cambria Math" panose="02040503050406030204" pitchFamily="18" charset="0"/>
                    </a:rPr>
                    <m:t>{</m:t>
                  </m:r>
                  <m:r>
                    <a:rPr lang="en-US" altLang="ko-KR" sz="1100" b="1" i="1">
                      <a:latin typeface="Cambria Math" panose="02040503050406030204" pitchFamily="18" charset="0"/>
                    </a:rPr>
                    <m:t>𝒎𝒈</m:t>
                  </m:r>
                  <m:d>
                    <m:dPr>
                      <m:ctrlPr>
                        <a:rPr lang="en-US" altLang="ko-KR" sz="1100" b="1" i="1">
                          <a:latin typeface="Cambria Math" panose="02040503050406030204" pitchFamily="18" charset="0"/>
                        </a:rPr>
                      </m:ctrlPr>
                    </m:dPr>
                    <m:e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𝒚</m:t>
                      </m:r>
                      <m:r>
                        <a:rPr lang="en-US" altLang="ko-KR" sz="1100" b="1" i="1" baseline="-25000">
                          <a:latin typeface="Cambria Math" panose="02040503050406030204" pitchFamily="18" charset="0"/>
                        </a:rPr>
                        <m:t>𝟎</m:t>
                      </m:r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−</m:t>
                      </m:r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𝑯</m:t>
                      </m:r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+</m:t>
                      </m:r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𝒉</m:t>
                      </m:r>
                      <m:r>
                        <a:rPr lang="en-US" altLang="ko-KR" sz="1100" b="1" i="1" baseline="-25000">
                          <a:latin typeface="Cambria Math" panose="02040503050406030204" pitchFamily="18" charset="0"/>
                        </a:rPr>
                        <m:t>𝟎</m:t>
                      </m:r>
                    </m:e>
                  </m:d>
                  <m:r>
                    <a:rPr lang="en-US" altLang="ko-KR" sz="1100" b="1" i="1">
                      <a:latin typeface="Cambria Math" panose="02040503050406030204" pitchFamily="18" charset="0"/>
                    </a:rPr>
                    <m:t>−(</m:t>
                  </m:r>
                  <m:r>
                    <a:rPr lang="en-US" altLang="ko-KR" sz="1100" b="1" i="1">
                      <a:latin typeface="Cambria Math" panose="02040503050406030204" pitchFamily="18" charset="0"/>
                    </a:rPr>
                    <m:t>𝒎𝒈𝒚</m:t>
                  </m:r>
                  <m:r>
                    <a:rPr lang="en-US" altLang="ko-KR" sz="1100" b="1" i="1" baseline="-25000">
                      <a:latin typeface="Cambria Math" panose="02040503050406030204" pitchFamily="18" charset="0"/>
                    </a:rPr>
                    <m:t>𝟎</m:t>
                  </m:r>
                  <m:r>
                    <a:rPr lang="en-US" altLang="ko-KR" sz="1100" b="1" i="1">
                      <a:latin typeface="Cambria Math" panose="02040503050406030204" pitchFamily="18" charset="0"/>
                    </a:rPr>
                    <m:t>+</m:t>
                  </m:r>
                  <m:f>
                    <m:fPr>
                      <m:ctrlPr>
                        <a:rPr lang="en-US" altLang="ko-KR" sz="1100" b="1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𝟏</m:t>
                      </m:r>
                    </m:num>
                    <m:den>
                      <m:r>
                        <a:rPr lang="en-US" altLang="ko-KR" sz="1100" b="1" i="1">
                          <a:latin typeface="Cambria Math" panose="02040503050406030204" pitchFamily="18" charset="0"/>
                        </a:rPr>
                        <m:t>𝟐</m:t>
                      </m:r>
                    </m:den>
                  </m:f>
                  <m:r>
                    <a:rPr lang="en-US" altLang="ko-KR" sz="1100" b="1" i="1">
                      <a:latin typeface="Cambria Math" panose="02040503050406030204" pitchFamily="18" charset="0"/>
                    </a:rPr>
                    <m:t>𝒎</m:t>
                  </m:r>
                  <m:sSubSup>
                    <m:sSubSupPr>
                      <m:ctrlP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</m:ctrlPr>
                    </m:sSubSupPr>
                    <m:e>
                      <m: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  <m:t>𝒗</m:t>
                      </m:r>
                    </m:e>
                    <m:sub>
                      <m: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  <m:t>𝒄</m:t>
                      </m:r>
                    </m:sub>
                    <m:sup>
                      <m:r>
                        <a:rPr lang="en-US" altLang="ko-KR" sz="1100" b="1" i="1">
                          <a:solidFill>
                            <a:srgbClr val="FF0000"/>
                          </a:solidFill>
                          <a:latin typeface="Cambria Math" panose="02040503050406030204" pitchFamily="18" charset="0"/>
                        </a:rPr>
                        <m:t>𝟐</m:t>
                      </m:r>
                    </m:sup>
                  </m:sSubSup>
                </m:oMath>
              </a14:m>
              <a:r>
                <a:rPr lang="en-US" altLang="ko-KR" sz="1100" b="1"/>
                <a:t>)</a:t>
              </a:r>
            </a:p>
            <a:p>
              <a:r>
                <a:rPr lang="en-US" altLang="ko-KR" sz="1100" b="1"/>
                <a:t>}*100%  /</a:t>
              </a:r>
              <a14:m>
                <m:oMath xmlns:m="http://schemas.openxmlformats.org/officeDocument/2006/math">
                  <m:r>
                    <a:rPr lang="en-US" altLang="ko-KR" sz="1100" b="1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𝒎𝒈</m:t>
                  </m:r>
                  <m:d>
                    <m:dPr>
                      <m:ctrlP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dPr>
                    <m:e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𝒚</m:t>
                      </m:r>
                      <m:r>
                        <a:rPr lang="en-US" altLang="ko-KR" sz="1100" b="1" i="1" baseline="-25000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𝟎</m:t>
                      </m:r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 −</m:t>
                      </m:r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𝑯</m:t>
                      </m:r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+</m:t>
                      </m:r>
                      <m:r>
                        <a:rPr lang="en-US" altLang="ko-KR" sz="1100" b="1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𝒉</m:t>
                      </m:r>
                      <m:r>
                        <a:rPr lang="en-US" altLang="ko-KR" sz="1100" b="1" i="1" baseline="-25000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𝟎</m:t>
                      </m:r>
                    </m:e>
                  </m:d>
                </m:oMath>
              </a14:m>
              <a:endParaRPr lang="ko-KR" altLang="en-US" sz="1100" b="1"/>
            </a:p>
          </xdr:txBody>
        </xdr:sp>
      </mc:Choice>
      <mc:Fallback xmlns="">
        <xdr:sp macro="" textlink="">
          <xdr:nvSpPr>
            <xdr:cNvPr id="28" name="TextBox 27"/>
            <xdr:cNvSpPr txBox="1"/>
          </xdr:nvSpPr>
          <xdr:spPr>
            <a:xfrm>
              <a:off x="4046009" y="9265709"/>
              <a:ext cx="2304926" cy="4158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altLang="ko-KR" sz="1100" b="1" i="0">
                  <a:latin typeface="Cambria Math" panose="02040503050406030204" pitchFamily="18" charset="0"/>
                </a:rPr>
                <a:t>{𝒎𝒈(𝒚</a:t>
              </a:r>
              <a:r>
                <a:rPr lang="en-US" altLang="ko-KR" sz="1100" b="1" i="0" baseline="-25000">
                  <a:latin typeface="Cambria Math" panose="02040503050406030204" pitchFamily="18" charset="0"/>
                </a:rPr>
                <a:t>𝟎</a:t>
              </a:r>
              <a:r>
                <a:rPr lang="en-US" altLang="ko-KR" sz="1100" b="1" i="0">
                  <a:latin typeface="Cambria Math" panose="02040503050406030204" pitchFamily="18" charset="0"/>
                </a:rPr>
                <a:t>−𝑯+𝒉</a:t>
              </a:r>
              <a:r>
                <a:rPr lang="en-US" altLang="ko-KR" sz="1100" b="1" i="0" baseline="-25000">
                  <a:latin typeface="Cambria Math" panose="02040503050406030204" pitchFamily="18" charset="0"/>
                </a:rPr>
                <a:t>𝟎)</a:t>
              </a:r>
              <a:r>
                <a:rPr lang="en-US" altLang="ko-KR" sz="1100" b="1" i="0">
                  <a:latin typeface="Cambria Math" panose="02040503050406030204" pitchFamily="18" charset="0"/>
                </a:rPr>
                <a:t>−(𝒎𝒈𝒚</a:t>
              </a:r>
              <a:r>
                <a:rPr lang="en-US" altLang="ko-KR" sz="1100" b="1" i="0" baseline="-25000">
                  <a:latin typeface="Cambria Math" panose="02040503050406030204" pitchFamily="18" charset="0"/>
                </a:rPr>
                <a:t>𝟎</a:t>
              </a:r>
              <a:r>
                <a:rPr lang="en-US" altLang="ko-KR" sz="1100" b="1" i="0">
                  <a:latin typeface="Cambria Math" panose="02040503050406030204" pitchFamily="18" charset="0"/>
                </a:rPr>
                <a:t>+𝟏/𝟐 𝒎</a:t>
              </a:r>
              <a:r>
                <a:rPr lang="en-US" altLang="ko-KR" sz="1100" b="1" i="0">
                  <a:solidFill>
                    <a:srgbClr val="FF0000"/>
                  </a:solidFill>
                  <a:latin typeface="Cambria Math" panose="02040503050406030204" pitchFamily="18" charset="0"/>
                </a:rPr>
                <a:t>𝒗_𝒄^𝟐</a:t>
              </a:r>
              <a:r>
                <a:rPr lang="en-US" altLang="ko-KR" sz="1100" b="1"/>
                <a:t>)</a:t>
              </a:r>
            </a:p>
            <a:p>
              <a:r>
                <a:rPr lang="en-US" altLang="ko-KR" sz="1100" b="1"/>
                <a:t>}*100%  /</a:t>
              </a:r>
              <a:r>
                <a:rPr lang="en-US" altLang="ko-KR" sz="1100" b="1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𝒎𝒈(𝒚</a:t>
              </a:r>
              <a:r>
                <a:rPr lang="en-US" altLang="ko-KR" sz="1100" b="1" i="0" baseline="-2500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𝟎</a:t>
              </a:r>
              <a:r>
                <a:rPr lang="en-US" altLang="ko-KR" sz="11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−𝑯</a:t>
              </a:r>
              <a:r>
                <a:rPr lang="en-US" altLang="ko-KR" sz="1100" b="1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+𝒉</a:t>
              </a:r>
              <a:r>
                <a:rPr lang="en-US" altLang="ko-KR" sz="1100" b="1" i="0" baseline="-2500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𝟎</a:t>
              </a:r>
              <a:r>
                <a:rPr lang="en-US" altLang="ko-KR" sz="1100" b="1" i="0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endParaRPr lang="ko-KR" altLang="en-US" sz="1100" b="1"/>
            </a:p>
          </xdr:txBody>
        </xdr:sp>
      </mc:Fallback>
    </mc:AlternateContent>
    <xdr:clientData/>
  </xdr:oneCellAnchor>
  <xdr:oneCellAnchor>
    <xdr:from>
      <xdr:col>4</xdr:col>
      <xdr:colOff>709083</xdr:colOff>
      <xdr:row>13</xdr:row>
      <xdr:rowOff>42333</xdr:rowOff>
    </xdr:from>
    <xdr:ext cx="559449" cy="46198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1" name="TextBox 20"/>
            <xdr:cNvSpPr txBox="1"/>
          </xdr:nvSpPr>
          <xdr:spPr>
            <a:xfrm>
              <a:off x="4720166" y="7334250"/>
              <a:ext cx="559449" cy="46198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ko-KR" altLang="en-US" sz="240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sSubSup>
                          <m:sSubSupPr>
                            <m:ctrlPr>
                              <a:rPr lang="en-US" altLang="ko-KR" sz="18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SupPr>
                          <m:e>
                            <m:r>
                              <a:rPr lang="en-US" altLang="ko-KR" sz="18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𝑣</m:t>
                            </m:r>
                          </m:e>
                          <m:sub>
                            <m:r>
                              <a:rPr lang="en-US" altLang="ko-KR" sz="18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𝑏</m:t>
                            </m:r>
                          </m:sub>
                          <m:sup>
                            <m:r>
                              <a:rPr lang="en-US" altLang="ko-KR" sz="18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</m:t>
                            </m:r>
                          </m:sup>
                        </m:sSubSup>
                      </m:e>
                    </m:rad>
                  </m:oMath>
                </m:oMathPara>
              </a14:m>
              <a:endParaRPr lang="ko-KR" altLang="en-US" sz="1500"/>
            </a:p>
          </xdr:txBody>
        </xdr:sp>
      </mc:Choice>
      <mc:Fallback xmlns="">
        <xdr:sp macro="" textlink="">
          <xdr:nvSpPr>
            <xdr:cNvPr id="21" name="TextBox 20"/>
            <xdr:cNvSpPr txBox="1"/>
          </xdr:nvSpPr>
          <xdr:spPr>
            <a:xfrm>
              <a:off x="4720166" y="7334250"/>
              <a:ext cx="559449" cy="46198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ko-KR" altLang="en-US" sz="2400" i="0">
                  <a:latin typeface="Cambria Math" panose="02040503050406030204" pitchFamily="18" charset="0"/>
                </a:rPr>
                <a:t>√(</a:t>
              </a:r>
              <a:r>
                <a:rPr lang="en-US" altLang="ko-KR" sz="18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𝑣_𝑏^2</a:t>
              </a:r>
              <a:r>
                <a:rPr lang="en-US" altLang="ko-KR" sz="24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ko-KR" altLang="en-US" sz="24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</a:t>
              </a:r>
              <a:endParaRPr lang="ko-KR" altLang="en-US" sz="1500"/>
            </a:p>
          </xdr:txBody>
        </xdr:sp>
      </mc:Fallback>
    </mc:AlternateContent>
    <xdr:clientData/>
  </xdr:oneCellAnchor>
  <xdr:oneCellAnchor>
    <xdr:from>
      <xdr:col>4</xdr:col>
      <xdr:colOff>333375</xdr:colOff>
      <xdr:row>6</xdr:row>
      <xdr:rowOff>615950</xdr:rowOff>
    </xdr:from>
    <xdr:ext cx="1827873" cy="66531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3" name="TextBox 22"/>
            <xdr:cNvSpPr txBox="1"/>
          </xdr:nvSpPr>
          <xdr:spPr>
            <a:xfrm>
              <a:off x="4320268" y="4153807"/>
              <a:ext cx="1827873" cy="66531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US" altLang="ko-KR" sz="1500" b="0"/>
                <a:t>{</a:t>
              </a:r>
              <a14:m>
                <m:oMath xmlns:m="http://schemas.openxmlformats.org/officeDocument/2006/math">
                  <m:sSub>
                    <m:sSubPr>
                      <m:ctrlPr>
                        <a:rPr lang="en-US" altLang="ko-KR" sz="1500" i="1">
                          <a:latin typeface="Cambria Math" panose="02040503050406030204" pitchFamily="18" charset="0"/>
                        </a:rPr>
                      </m:ctrlPr>
                    </m:sSubPr>
                    <m:e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latin typeface="Cambria Math" panose="02040503050406030204" pitchFamily="18" charset="0"/>
                        </a:rPr>
                        <m:t>𝑐</m:t>
                      </m:r>
                    </m:sub>
                  </m:sSub>
                </m:oMath>
              </a14:m>
              <a:r>
                <a:rPr lang="ko-KR" altLang="en-US" sz="1500"/>
                <a:t> </a:t>
              </a:r>
              <a:r>
                <a:rPr lang="en-US" altLang="ko-KR" sz="1500"/>
                <a:t>(</a:t>
              </a:r>
              <a:r>
                <a:rPr lang="ko-KR" altLang="en-US" sz="1500"/>
                <a:t>실험</a:t>
              </a:r>
              <a:r>
                <a:rPr lang="en-US" altLang="ko-KR" sz="1500"/>
                <a:t>)  - </a:t>
              </a:r>
              <a14:m>
                <m:oMath xmlns:m="http://schemas.openxmlformats.org/officeDocument/2006/math">
                  <m:sSub>
                    <m:sSubPr>
                      <m:ctrlPr>
                        <a:rPr lang="en-US" altLang="ko-KR" sz="15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𝑐</m:t>
                      </m:r>
                    </m:sub>
                  </m:sSub>
                </m:oMath>
              </a14:m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)}/</a:t>
              </a:r>
              <a:endParaRPr lang="ko-KR" altLang="ko-KR" sz="1500">
                <a:effectLst/>
              </a:endParaRPr>
            </a:p>
            <a:p>
              <a14:m>
                <m:oMath xmlns:m="http://schemas.openxmlformats.org/officeDocument/2006/math">
                  <m:sSub>
                    <m:sSubPr>
                      <m:ctrlPr>
                        <a:rPr lang="en-US" altLang="ko-KR" sz="15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𝑣</m:t>
                      </m:r>
                    </m:e>
                    <m:sub>
                      <m:r>
                        <a:rPr lang="en-US" altLang="ko-KR" sz="15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𝑐</m:t>
                      </m:r>
                    </m:sub>
                  </m:sSub>
                </m:oMath>
              </a14:m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 *100 (%)</a:t>
              </a:r>
              <a:endParaRPr lang="en-US" altLang="ko-KR" sz="1500"/>
            </a:p>
          </xdr:txBody>
        </xdr:sp>
      </mc:Choice>
      <mc:Fallback xmlns="">
        <xdr:sp macro="" textlink="">
          <xdr:nvSpPr>
            <xdr:cNvPr id="23" name="TextBox 22"/>
            <xdr:cNvSpPr txBox="1"/>
          </xdr:nvSpPr>
          <xdr:spPr>
            <a:xfrm>
              <a:off x="4320268" y="4153807"/>
              <a:ext cx="1827873" cy="66531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n-US" altLang="ko-KR" sz="1500" b="0"/>
                <a:t>{</a:t>
              </a:r>
              <a:r>
                <a:rPr lang="en-US" altLang="ko-KR" sz="1500" b="0" i="0">
                  <a:latin typeface="Cambria Math" panose="02040503050406030204" pitchFamily="18" charset="0"/>
                </a:rPr>
                <a:t>𝑣_𝑐</a:t>
              </a:r>
              <a:r>
                <a:rPr lang="ko-KR" altLang="en-US" sz="1500"/>
                <a:t> </a:t>
              </a:r>
              <a:r>
                <a:rPr lang="en-US" altLang="ko-KR" sz="1500"/>
                <a:t>(</a:t>
              </a:r>
              <a:r>
                <a:rPr lang="ko-KR" altLang="en-US" sz="1500"/>
                <a:t>실험</a:t>
              </a:r>
              <a:r>
                <a:rPr lang="en-US" altLang="ko-KR" sz="1500"/>
                <a:t>)  - </a:t>
              </a:r>
              <a:r>
                <a:rPr lang="en-US" altLang="ko-KR" sz="15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𝑣_𝑐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)}/</a:t>
              </a:r>
              <a:endParaRPr lang="ko-KR" altLang="ko-KR" sz="1500">
                <a:effectLst/>
              </a:endParaRPr>
            </a:p>
            <a:p>
              <a:r>
                <a:rPr lang="en-US" altLang="ko-KR" sz="15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𝑣_𝑐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ko-KR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이론</a:t>
              </a:r>
              <a:r>
                <a:rPr lang="en-US" altLang="ko-KR" sz="15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 *100 (%)</a:t>
              </a:r>
              <a:endParaRPr lang="en-US" altLang="ko-KR" sz="15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J13"/>
  <sheetViews>
    <sheetView zoomScale="60" zoomScaleNormal="60" workbookViewId="0">
      <selection activeCell="K3" sqref="K3"/>
    </sheetView>
  </sheetViews>
  <sheetFormatPr defaultRowHeight="16.5" x14ac:dyDescent="0.3"/>
  <cols>
    <col min="3" max="9" width="20.625" customWidth="1"/>
  </cols>
  <sheetData>
    <row r="2" spans="3:10" ht="50.1" customHeight="1" x14ac:dyDescent="0.3">
      <c r="C2" s="1" t="s">
        <v>2</v>
      </c>
      <c r="D2" s="1">
        <v>6.7000000000000004E-2</v>
      </c>
      <c r="E2" s="2"/>
      <c r="F2" s="2"/>
      <c r="G2" s="2"/>
      <c r="H2" s="2"/>
      <c r="I2" s="2"/>
    </row>
    <row r="3" spans="3:10" ht="50.1" customHeight="1" x14ac:dyDescent="0.3">
      <c r="C3" s="1" t="s">
        <v>0</v>
      </c>
      <c r="D3" s="1">
        <v>1</v>
      </c>
      <c r="E3" s="1">
        <v>2</v>
      </c>
      <c r="F3" s="1">
        <v>3</v>
      </c>
      <c r="G3" s="1">
        <v>4</v>
      </c>
      <c r="H3" s="1">
        <v>5</v>
      </c>
      <c r="I3" s="1" t="s">
        <v>1</v>
      </c>
    </row>
    <row r="4" spans="3:10" ht="50.1" customHeight="1" x14ac:dyDescent="0.3">
      <c r="C4" s="3" t="s">
        <v>3</v>
      </c>
      <c r="D4" s="1">
        <v>0.90500000000000003</v>
      </c>
      <c r="E4" s="1">
        <v>0.89500000000000002</v>
      </c>
      <c r="F4" s="1">
        <v>0.89500000000000002</v>
      </c>
      <c r="G4" s="1">
        <v>0.89500000000000002</v>
      </c>
      <c r="H4" s="1">
        <v>0.88500000000000001</v>
      </c>
      <c r="I4" s="1">
        <f>SUM(D4:H4)/5</f>
        <v>0.89500000000000013</v>
      </c>
      <c r="J4" s="9" t="s">
        <v>21</v>
      </c>
    </row>
    <row r="5" spans="3:10" ht="50.1" customHeight="1" x14ac:dyDescent="0.3">
      <c r="C5" s="3" t="s">
        <v>4</v>
      </c>
      <c r="D5" s="1">
        <v>0.755</v>
      </c>
      <c r="E5" s="1">
        <v>0.76500000000000001</v>
      </c>
      <c r="F5" s="1">
        <v>0.755</v>
      </c>
      <c r="G5" s="1">
        <v>0.755</v>
      </c>
      <c r="H5" s="1">
        <v>0.755</v>
      </c>
      <c r="I5" s="1">
        <f>SUM(D5:H5)/5</f>
        <v>0.7569999999999999</v>
      </c>
      <c r="J5" s="9" t="s">
        <v>21</v>
      </c>
    </row>
    <row r="7" spans="3:10" ht="50.1" customHeight="1" x14ac:dyDescent="0.3">
      <c r="C7" s="20" t="s">
        <v>6</v>
      </c>
      <c r="D7" s="17" t="s">
        <v>7</v>
      </c>
      <c r="E7" s="18"/>
      <c r="F7" s="18"/>
      <c r="G7" s="18"/>
      <c r="H7" s="19"/>
      <c r="I7" s="1" t="s">
        <v>14</v>
      </c>
    </row>
    <row r="8" spans="3:10" ht="50.1" customHeight="1" x14ac:dyDescent="0.3">
      <c r="C8" s="21"/>
      <c r="D8" s="17" t="s">
        <v>8</v>
      </c>
      <c r="E8" s="18"/>
      <c r="F8" s="18"/>
      <c r="G8" s="18"/>
      <c r="H8" s="19"/>
      <c r="I8" s="1" t="s">
        <v>15</v>
      </c>
    </row>
    <row r="9" spans="3:10" ht="50.1" customHeight="1" x14ac:dyDescent="0.3">
      <c r="C9" s="20" t="s">
        <v>5</v>
      </c>
      <c r="D9" s="17" t="s">
        <v>9</v>
      </c>
      <c r="E9" s="18"/>
      <c r="F9" s="18"/>
      <c r="G9" s="18"/>
      <c r="H9" s="19"/>
      <c r="I9" s="1" t="s">
        <v>16</v>
      </c>
    </row>
    <row r="10" spans="3:10" ht="50.1" customHeight="1" x14ac:dyDescent="0.3">
      <c r="C10" s="22"/>
      <c r="D10" s="17" t="s">
        <v>10</v>
      </c>
      <c r="E10" s="18"/>
      <c r="F10" s="18"/>
      <c r="G10" s="18"/>
      <c r="H10" s="19"/>
      <c r="I10" s="1" t="s">
        <v>17</v>
      </c>
    </row>
    <row r="11" spans="3:10" ht="50.1" customHeight="1" x14ac:dyDescent="0.3">
      <c r="C11" s="22"/>
      <c r="D11" s="17" t="s">
        <v>11</v>
      </c>
      <c r="E11" s="18"/>
      <c r="F11" s="18"/>
      <c r="G11" s="18"/>
      <c r="H11" s="19"/>
      <c r="I11" s="1" t="s">
        <v>20</v>
      </c>
    </row>
    <row r="12" spans="3:10" ht="50.1" customHeight="1" x14ac:dyDescent="0.3">
      <c r="C12" s="22"/>
      <c r="D12" s="17" t="s">
        <v>12</v>
      </c>
      <c r="E12" s="18"/>
      <c r="F12" s="18"/>
      <c r="G12" s="18"/>
      <c r="H12" s="19"/>
      <c r="I12" s="1" t="s">
        <v>18</v>
      </c>
    </row>
    <row r="13" spans="3:10" ht="50.1" customHeight="1" x14ac:dyDescent="0.3">
      <c r="C13" s="21"/>
      <c r="D13" s="17" t="s">
        <v>13</v>
      </c>
      <c r="E13" s="18"/>
      <c r="F13" s="18"/>
      <c r="G13" s="18"/>
      <c r="H13" s="19"/>
      <c r="I13" s="1" t="s">
        <v>19</v>
      </c>
    </row>
  </sheetData>
  <mergeCells count="9">
    <mergeCell ref="D13:H13"/>
    <mergeCell ref="C7:C8"/>
    <mergeCell ref="C9:C13"/>
    <mergeCell ref="D7:H7"/>
    <mergeCell ref="D8:H8"/>
    <mergeCell ref="D9:H9"/>
    <mergeCell ref="D10:H10"/>
    <mergeCell ref="D11:H11"/>
    <mergeCell ref="D12:H12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F22"/>
  <sheetViews>
    <sheetView tabSelected="1" zoomScale="70" zoomScaleNormal="70" workbookViewId="0">
      <selection activeCell="K5" sqref="K5"/>
    </sheetView>
  </sheetViews>
  <sheetFormatPr defaultRowHeight="16.5" x14ac:dyDescent="0.3"/>
  <cols>
    <col min="4" max="4" width="25.5" bestFit="1" customWidth="1"/>
    <col min="5" max="5" width="30.875" customWidth="1"/>
    <col min="6" max="6" width="20.625" customWidth="1"/>
  </cols>
  <sheetData>
    <row r="3" spans="4:6" ht="50.1" customHeight="1" x14ac:dyDescent="0.3">
      <c r="D3" s="7" t="s">
        <v>6</v>
      </c>
    </row>
    <row r="4" spans="4:6" ht="50.1" customHeight="1" x14ac:dyDescent="0.3">
      <c r="D4" s="10"/>
      <c r="E4" s="1"/>
      <c r="F4" s="6">
        <f>(9.8*0.895^2)/(2*(0.75+0)*(1))</f>
        <v>5.233363333333334</v>
      </c>
    </row>
    <row r="5" spans="4:6" ht="50.1" customHeight="1" x14ac:dyDescent="0.3">
      <c r="D5" s="1"/>
      <c r="E5" s="1"/>
      <c r="F5" s="11">
        <f>SQRT(F4)</f>
        <v>2.287654548513244</v>
      </c>
    </row>
    <row r="6" spans="4:6" ht="50.1" customHeight="1" x14ac:dyDescent="0.3">
      <c r="D6" s="10"/>
      <c r="E6" s="1"/>
      <c r="F6" s="6">
        <f>SQRT((10/7)*9.8*0.46)</f>
        <v>2.5377155080899043</v>
      </c>
    </row>
    <row r="7" spans="4:6" ht="50.1" customHeight="1" x14ac:dyDescent="0.3">
      <c r="D7" s="10"/>
      <c r="E7" s="1"/>
      <c r="F7" s="6">
        <f>SQRT((27/7)*9.8*0.1025)</f>
        <v>1.9683749642789101</v>
      </c>
    </row>
    <row r="8" spans="4:6" ht="50.1" customHeight="1" x14ac:dyDescent="0.3">
      <c r="D8" s="12" t="s">
        <v>23</v>
      </c>
      <c r="E8" s="1"/>
      <c r="F8" s="13">
        <f>ABS(F5-F7)*100/F7</f>
        <v>16.220465613943531</v>
      </c>
    </row>
    <row r="9" spans="4:6" ht="50.1" customHeight="1" x14ac:dyDescent="0.3">
      <c r="D9" s="10" t="s">
        <v>22</v>
      </c>
      <c r="E9" s="1"/>
      <c r="F9" s="13">
        <f>(0.067*9.8*(0.75+0.46)-(0.067*9.8*0.75+1/2*0.067*F4))*100/(0.067*9.8*(0.75+0.46))</f>
        <v>15.949724517906331</v>
      </c>
    </row>
    <row r="10" spans="4:6" ht="50.1" customHeight="1" x14ac:dyDescent="0.3">
      <c r="F10" s="4"/>
    </row>
    <row r="11" spans="4:6" ht="50.1" customHeight="1" x14ac:dyDescent="0.3">
      <c r="D11" s="7" t="s">
        <v>5</v>
      </c>
      <c r="F11" s="4"/>
    </row>
    <row r="12" spans="4:6" ht="50.1" customHeight="1" x14ac:dyDescent="0.3">
      <c r="D12" s="5"/>
      <c r="E12" s="5"/>
      <c r="F12" s="14">
        <f>(9.8*0.757^2)/(2*(0.83+0.757*TAN(RADIANS(25)))*(COS(RADIANS(25))^2))</f>
        <v>2.8897052350823627</v>
      </c>
    </row>
    <row r="13" spans="4:6" ht="50.1" customHeight="1" x14ac:dyDescent="0.3">
      <c r="D13" s="5"/>
      <c r="E13" s="5"/>
      <c r="F13" s="15">
        <f>F12+10/7*9.8*0.086</f>
        <v>4.0937052350823624</v>
      </c>
    </row>
    <row r="14" spans="4:6" ht="50.1" customHeight="1" x14ac:dyDescent="0.3">
      <c r="D14" s="16"/>
      <c r="E14" s="5"/>
      <c r="F14" s="8">
        <f>SQRT(F13)</f>
        <v>2.0232906946561986</v>
      </c>
    </row>
    <row r="15" spans="4:6" ht="50.1" customHeight="1" x14ac:dyDescent="0.3">
      <c r="D15" s="16"/>
      <c r="E15" s="5"/>
      <c r="F15" s="8">
        <f>SQRT((27/7)*9.8*0.1025)</f>
        <v>1.9683749642789101</v>
      </c>
    </row>
    <row r="16" spans="4:6" ht="50.1" customHeight="1" x14ac:dyDescent="0.3">
      <c r="D16" s="10" t="s">
        <v>22</v>
      </c>
      <c r="E16" s="1"/>
      <c r="F16" s="13">
        <f>(0.067*9.8*(0.83-0.086+0.335)-(0.067*9.8*0.83+1/2*0.067*F12))*100/(0.067*9.8*(0.83-0.086+0.335))</f>
        <v>9.4129804851319054</v>
      </c>
    </row>
    <row r="17" ht="50.1" customHeight="1" x14ac:dyDescent="0.3"/>
    <row r="18" ht="50.1" customHeight="1" x14ac:dyDescent="0.3"/>
    <row r="19" ht="50.1" customHeight="1" x14ac:dyDescent="0.3"/>
    <row r="20" ht="50.1" customHeight="1" x14ac:dyDescent="0.3"/>
    <row r="21" ht="50.1" customHeight="1" x14ac:dyDescent="0.3"/>
    <row r="22" ht="50.1" customHeight="1" x14ac:dyDescent="0.3"/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실험데이터</vt:lpstr>
      <vt:lpstr>실험데이터 계산</vt:lpstr>
      <vt:lpstr>결론 및 토의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dcterms:created xsi:type="dcterms:W3CDTF">2020-06-02T06:13:26Z</dcterms:created>
  <dcterms:modified xsi:type="dcterms:W3CDTF">2020-06-05T01:15:34Z</dcterms:modified>
</cp:coreProperties>
</file>