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_My_Data\01_학교강의\2024.2\PHY\물리실험동영상\실험보고서\"/>
    </mc:Choice>
  </mc:AlternateContent>
  <xr:revisionPtr revIDLastSave="0" documentId="13_ncr:1_{869B867C-169E-4D8B-B237-6E423A226CEA}" xr6:coauthVersionLast="47" xr6:coauthVersionMax="47" xr10:uidLastSave="{00000000-0000-0000-0000-000000000000}"/>
  <bookViews>
    <workbookView xWindow="3885" yWindow="600" windowWidth="17190" windowHeight="118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5" i="1" l="1"/>
  <c r="E16" i="1" s="1"/>
  <c r="I14" i="1"/>
  <c r="H14" i="1"/>
  <c r="E12" i="1"/>
  <c r="H12" i="1" s="1"/>
  <c r="I11" i="1"/>
  <c r="H11" i="1"/>
  <c r="E9" i="1"/>
  <c r="H9" i="1" s="1"/>
  <c r="I8" i="1"/>
  <c r="H8" i="1"/>
  <c r="H6" i="1"/>
  <c r="E6" i="1"/>
  <c r="I6" i="1" s="1"/>
  <c r="I5" i="1"/>
  <c r="H5" i="1"/>
  <c r="H24" i="1"/>
  <c r="J24" i="1" s="1"/>
  <c r="G24" i="1"/>
  <c r="H23" i="1"/>
  <c r="I23" i="1" s="1"/>
  <c r="G23" i="1"/>
  <c r="H22" i="1"/>
  <c r="G22" i="1"/>
  <c r="H21" i="1"/>
  <c r="G21" i="1"/>
  <c r="H20" i="1"/>
  <c r="J20" i="1" s="1"/>
  <c r="G20" i="1"/>
  <c r="H19" i="1"/>
  <c r="J19" i="1" s="1"/>
  <c r="G19" i="1"/>
  <c r="J21" i="1" l="1"/>
  <c r="I22" i="1"/>
  <c r="I12" i="1"/>
  <c r="E13" i="1"/>
  <c r="I13" i="1" s="1"/>
  <c r="I16" i="1"/>
  <c r="H16" i="1"/>
  <c r="H13" i="1"/>
  <c r="I9" i="1"/>
  <c r="H15" i="1"/>
  <c r="I15" i="1"/>
  <c r="E10" i="1"/>
  <c r="E7" i="1"/>
  <c r="J23" i="1"/>
  <c r="J22" i="1"/>
  <c r="I20" i="1"/>
  <c r="I19" i="1"/>
  <c r="I21" i="1"/>
  <c r="I24" i="1"/>
  <c r="I10" i="1" l="1"/>
  <c r="H10" i="1"/>
  <c r="I7" i="1"/>
  <c r="H7" i="1"/>
</calcChain>
</file>

<file path=xl/sharedStrings.xml><?xml version="1.0" encoding="utf-8"?>
<sst xmlns="http://schemas.openxmlformats.org/spreadsheetml/2006/main" count="26" uniqueCount="18">
  <si>
    <t>횟수</t>
    <phoneticPr fontId="1" type="noConversion"/>
  </si>
  <si>
    <t>거친 면
(#120)</t>
    <phoneticPr fontId="1" type="noConversion"/>
  </si>
  <si>
    <t>부드러운 면
(#800)</t>
    <phoneticPr fontId="1" type="noConversion"/>
  </si>
  <si>
    <r>
      <t>μ</t>
    </r>
    <r>
      <rPr>
        <b/>
        <vertAlign val="subscript"/>
        <sz val="15"/>
        <color theme="1"/>
        <rFont val="맑은 고딕"/>
        <family val="3"/>
        <charset val="129"/>
      </rPr>
      <t>s</t>
    </r>
    <phoneticPr fontId="1" type="noConversion"/>
  </si>
  <si>
    <r>
      <t>μ</t>
    </r>
    <r>
      <rPr>
        <b/>
        <vertAlign val="subscript"/>
        <sz val="15"/>
        <color theme="1"/>
        <rFont val="맑은 고딕"/>
        <family val="3"/>
        <charset val="129"/>
      </rPr>
      <t>k</t>
    </r>
    <phoneticPr fontId="1" type="noConversion"/>
  </si>
  <si>
    <r>
      <t xml:space="preserve">m
</t>
    </r>
    <r>
      <rPr>
        <b/>
        <sz val="15"/>
        <color rgb="FFFF0000"/>
        <rFont val="맑은 고딕"/>
        <family val="3"/>
        <charset val="129"/>
        <scheme val="minor"/>
      </rPr>
      <t>(0.36 kg)</t>
    </r>
    <phoneticPr fontId="1" type="noConversion"/>
  </si>
  <si>
    <r>
      <t xml:space="preserve">m + m'        </t>
    </r>
    <r>
      <rPr>
        <b/>
        <sz val="15"/>
        <color rgb="FFFF0000"/>
        <rFont val="맑은 고딕"/>
        <family val="3"/>
        <charset val="129"/>
        <scheme val="minor"/>
      </rPr>
      <t>(0.72 kg)</t>
    </r>
    <phoneticPr fontId="1" type="noConversion"/>
  </si>
  <si>
    <r>
      <t xml:space="preserve">수직항력 
   </t>
    </r>
    <r>
      <rPr>
        <b/>
        <sz val="15"/>
        <color rgb="FFFF0000"/>
        <rFont val="맑은 고딕"/>
        <family val="3"/>
        <charset val="129"/>
        <scheme val="minor"/>
      </rPr>
      <t>(N/g)*cos</t>
    </r>
    <r>
      <rPr>
        <b/>
        <sz val="15"/>
        <color rgb="FFFF0000"/>
        <rFont val="Calibri"/>
        <family val="3"/>
        <charset val="161"/>
      </rPr>
      <t>θ</t>
    </r>
    <r>
      <rPr>
        <b/>
        <sz val="15"/>
        <color rgb="FFFF0000"/>
        <rFont val="맑은 고딕"/>
        <family val="3"/>
        <charset val="129"/>
        <scheme val="minor"/>
      </rPr>
      <t xml:space="preserve"> kg</t>
    </r>
    <phoneticPr fontId="1" type="noConversion"/>
  </si>
  <si>
    <t>수평면</t>
    <phoneticPr fontId="1" type="noConversion"/>
  </si>
  <si>
    <t>경사면</t>
    <phoneticPr fontId="1" type="noConversion"/>
  </si>
  <si>
    <r>
      <t xml:space="preserve">수직항력 
  </t>
    </r>
    <r>
      <rPr>
        <b/>
        <sz val="15"/>
        <color rgb="FFFF0000"/>
        <rFont val="맑은 고딕"/>
        <family val="3"/>
        <charset val="129"/>
        <scheme val="minor"/>
      </rPr>
      <t>(N/g) kg</t>
    </r>
    <phoneticPr fontId="1" type="noConversion"/>
  </si>
  <si>
    <r>
      <t xml:space="preserve">작용력
 </t>
    </r>
    <r>
      <rPr>
        <b/>
        <sz val="15"/>
        <color rgb="FFFF0000"/>
        <rFont val="맑은 고딕"/>
        <family val="3"/>
        <charset val="129"/>
        <scheme val="minor"/>
      </rPr>
      <t xml:space="preserve"> (f</t>
    </r>
    <r>
      <rPr>
        <b/>
        <vertAlign val="subscript"/>
        <sz val="15"/>
        <color rgb="FFFF0000"/>
        <rFont val="맑은 고딕"/>
        <family val="3"/>
        <charset val="129"/>
        <scheme val="minor"/>
      </rPr>
      <t>S</t>
    </r>
    <r>
      <rPr>
        <b/>
        <sz val="15"/>
        <color rgb="FFFF0000"/>
        <rFont val="맑은 고딕"/>
        <family val="3"/>
        <charset val="129"/>
        <scheme val="minor"/>
      </rPr>
      <t>/g) kg</t>
    </r>
    <phoneticPr fontId="1" type="noConversion"/>
  </si>
  <si>
    <r>
      <t xml:space="preserve">작용력 
</t>
    </r>
    <r>
      <rPr>
        <b/>
        <sz val="15"/>
        <color rgb="FFFF0000"/>
        <rFont val="맑은 고딕"/>
        <family val="3"/>
        <charset val="129"/>
        <scheme val="minor"/>
      </rPr>
      <t>(f</t>
    </r>
    <r>
      <rPr>
        <b/>
        <vertAlign val="subscript"/>
        <sz val="15"/>
        <color rgb="FFFF0000"/>
        <rFont val="맑은 고딕"/>
        <family val="3"/>
        <charset val="129"/>
        <scheme val="minor"/>
      </rPr>
      <t>K</t>
    </r>
    <r>
      <rPr>
        <b/>
        <sz val="15"/>
        <color rgb="FFFF0000"/>
        <rFont val="맑은 고딕"/>
        <family val="3"/>
        <charset val="129"/>
        <scheme val="minor"/>
      </rPr>
      <t xml:space="preserve">/g) kg </t>
    </r>
    <phoneticPr fontId="1" type="noConversion"/>
  </si>
  <si>
    <r>
      <t xml:space="preserve">작용력
 </t>
    </r>
    <r>
      <rPr>
        <b/>
        <sz val="15"/>
        <color rgb="FFFF0000"/>
        <rFont val="맑은 고딕"/>
        <family val="3"/>
        <charset val="129"/>
        <scheme val="minor"/>
      </rPr>
      <t>(f</t>
    </r>
    <r>
      <rPr>
        <b/>
        <vertAlign val="subscript"/>
        <sz val="15"/>
        <color rgb="FFFF0000"/>
        <rFont val="맑은 고딕"/>
        <family val="3"/>
        <charset val="129"/>
        <scheme val="minor"/>
      </rPr>
      <t>S</t>
    </r>
    <r>
      <rPr>
        <b/>
        <sz val="15"/>
        <color rgb="FFFF0000"/>
        <rFont val="맑은 고딕"/>
        <family val="3"/>
        <charset val="129"/>
        <scheme val="minor"/>
      </rPr>
      <t>/g) kg</t>
    </r>
    <phoneticPr fontId="1" type="noConversion"/>
  </si>
  <si>
    <r>
      <t xml:space="preserve">작용력 
</t>
    </r>
    <r>
      <rPr>
        <b/>
        <sz val="15"/>
        <color rgb="FFFF0000"/>
        <rFont val="맑은 고딕"/>
        <family val="3"/>
        <charset val="129"/>
        <scheme val="minor"/>
      </rPr>
      <t>(f</t>
    </r>
    <r>
      <rPr>
        <b/>
        <vertAlign val="subscript"/>
        <sz val="15"/>
        <color rgb="FFFF0000"/>
        <rFont val="맑은 고딕"/>
        <family val="3"/>
        <charset val="129"/>
        <scheme val="minor"/>
      </rPr>
      <t>K</t>
    </r>
    <r>
      <rPr>
        <b/>
        <sz val="15"/>
        <color rgb="FFFF0000"/>
        <rFont val="맑은 고딕"/>
        <family val="3"/>
        <charset val="129"/>
        <scheme val="minor"/>
      </rPr>
      <t>/g) kg</t>
    </r>
    <phoneticPr fontId="1" type="noConversion"/>
  </si>
  <si>
    <t>마찰계수 측정</t>
    <phoneticPr fontId="1" type="noConversion"/>
  </si>
  <si>
    <r>
      <t xml:space="preserve">경사면
방향의 분력
 </t>
    </r>
    <r>
      <rPr>
        <b/>
        <sz val="15"/>
        <color rgb="FFFF0000"/>
        <rFont val="맑은 고딕"/>
        <family val="3"/>
        <charset val="129"/>
      </rPr>
      <t>(N/g)*sin</t>
    </r>
    <r>
      <rPr>
        <b/>
        <sz val="15"/>
        <color rgb="FFFF0000"/>
        <rFont val="Calibri"/>
        <family val="3"/>
        <charset val="161"/>
      </rPr>
      <t>θ</t>
    </r>
    <r>
      <rPr>
        <b/>
        <sz val="15"/>
        <color rgb="FFFF0000"/>
        <rFont val="맑은 고딕"/>
        <family val="3"/>
        <charset val="129"/>
      </rPr>
      <t xml:space="preserve"> kg</t>
    </r>
    <phoneticPr fontId="1" type="noConversion"/>
  </si>
  <si>
    <r>
      <rPr>
        <b/>
        <sz val="15"/>
        <color rgb="FFFF0000"/>
        <rFont val="맑은 고딕"/>
        <family val="3"/>
        <charset val="129"/>
        <scheme val="minor"/>
      </rPr>
      <t xml:space="preserve">나무토막의
</t>
    </r>
    <r>
      <rPr>
        <b/>
        <sz val="15"/>
        <color theme="1"/>
        <rFont val="맑은 고딕"/>
        <family val="3"/>
        <charset val="129"/>
        <scheme val="minor"/>
      </rPr>
      <t>질량</t>
    </r>
    <r>
      <rPr>
        <b/>
        <sz val="15"/>
        <color rgb="FFFF0000"/>
        <rFont val="맑은 고딕"/>
        <family val="3"/>
        <charset val="129"/>
        <scheme val="minor"/>
      </rPr>
      <t>(kg)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</si>
</sst>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0_);[Red]\(0.00\)"/>
    <numFmt numFmtId="178" formatCode="0.000_);[Red]\(0.00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</font>
    <font>
      <b/>
      <vertAlign val="subscript"/>
      <sz val="15"/>
      <color theme="1"/>
      <name val="맑은 고딕"/>
      <family val="3"/>
      <charset val="129"/>
    </font>
    <font>
      <b/>
      <sz val="15"/>
      <color rgb="FFFF0000"/>
      <name val="맑은 고딕"/>
      <family val="3"/>
      <charset val="129"/>
      <scheme val="minor"/>
    </font>
    <font>
      <b/>
      <vertAlign val="subscript"/>
      <sz val="15"/>
      <color rgb="FFFF0000"/>
      <name val="맑은 고딕"/>
      <family val="3"/>
      <charset val="129"/>
      <scheme val="minor"/>
    </font>
    <font>
      <b/>
      <sz val="15"/>
      <color rgb="FFFF0000"/>
      <name val="맑은 고딕"/>
      <family val="3"/>
      <charset val="129"/>
    </font>
    <font>
      <b/>
      <sz val="15"/>
      <color rgb="FFFF0000"/>
      <name val="Calibri"/>
      <family val="3"/>
      <charset val="161"/>
    </font>
    <font>
      <b/>
      <sz val="24"/>
      <color rgb="FF0000FF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176" fontId="2" fillId="0" borderId="10" xfId="0" applyNumberFormat="1" applyFont="1" applyBorder="1" applyAlignment="1">
      <alignment horizontal="center" vertical="center"/>
    </xf>
    <xf numFmtId="176" fontId="2" fillId="0" borderId="11" xfId="0" applyNumberFormat="1" applyFont="1" applyBorder="1" applyAlignment="1">
      <alignment horizontal="center" vertical="center"/>
    </xf>
    <xf numFmtId="176" fontId="2" fillId="0" borderId="13" xfId="0" applyNumberFormat="1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176" fontId="2" fillId="0" borderId="16" xfId="0" applyNumberFormat="1" applyFont="1" applyBorder="1" applyAlignment="1">
      <alignment horizontal="center" vertical="center"/>
    </xf>
    <xf numFmtId="176" fontId="2" fillId="0" borderId="17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177" fontId="2" fillId="0" borderId="10" xfId="0" applyNumberFormat="1" applyFont="1" applyBorder="1" applyAlignment="1">
      <alignment horizontal="center" vertical="center"/>
    </xf>
    <xf numFmtId="178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6" xfId="0" applyNumberFormat="1" applyFont="1" applyBorder="1" applyAlignment="1">
      <alignment horizontal="center" vertical="center"/>
    </xf>
    <xf numFmtId="178" fontId="2" fillId="0" borderId="16" xfId="0" applyNumberFormat="1" applyFont="1" applyBorder="1" applyAlignment="1">
      <alignment horizontal="center" vertical="center"/>
    </xf>
    <xf numFmtId="177" fontId="2" fillId="0" borderId="17" xfId="0" applyNumberFormat="1" applyFont="1" applyBorder="1" applyAlignment="1">
      <alignment horizontal="center" vertical="center"/>
    </xf>
    <xf numFmtId="0" fontId="10" fillId="0" borderId="0" xfId="0" applyFont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9" fillId="2" borderId="5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155FB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J24"/>
  <sheetViews>
    <sheetView tabSelected="1" topLeftCell="A10" zoomScale="60" zoomScaleNormal="60" workbookViewId="0">
      <selection activeCell="L14" sqref="L14"/>
    </sheetView>
  </sheetViews>
  <sheetFormatPr defaultRowHeight="16.5" x14ac:dyDescent="0.3"/>
  <cols>
    <col min="2" max="2" width="20.625" customWidth="1"/>
    <col min="3" max="3" width="16.625" customWidth="1"/>
    <col min="4" max="4" width="11.5" customWidth="1"/>
    <col min="5" max="7" width="20.125" customWidth="1"/>
    <col min="8" max="10" width="18.375" customWidth="1"/>
    <col min="11" max="12" width="20.625" customWidth="1"/>
  </cols>
  <sheetData>
    <row r="2" spans="2:9" ht="65.25" customHeight="1" x14ac:dyDescent="0.3">
      <c r="E2" s="28" t="s">
        <v>15</v>
      </c>
    </row>
    <row r="3" spans="2:9" ht="25.5" customHeight="1" thickBot="1" x14ac:dyDescent="0.35"/>
    <row r="4" spans="2:9" ht="60" customHeight="1" thickBot="1" x14ac:dyDescent="0.35">
      <c r="B4" s="35" t="s">
        <v>8</v>
      </c>
      <c r="C4" s="29" t="s">
        <v>17</v>
      </c>
      <c r="D4" s="30" t="s">
        <v>0</v>
      </c>
      <c r="E4" s="29" t="s">
        <v>10</v>
      </c>
      <c r="F4" s="29" t="s">
        <v>11</v>
      </c>
      <c r="G4" s="29" t="s">
        <v>12</v>
      </c>
      <c r="H4" s="31" t="s">
        <v>3</v>
      </c>
      <c r="I4" s="32" t="s">
        <v>4</v>
      </c>
    </row>
    <row r="5" spans="2:9" ht="39.950000000000003" customHeight="1" x14ac:dyDescent="0.3">
      <c r="B5" s="36" t="s">
        <v>1</v>
      </c>
      <c r="C5" s="11" t="s">
        <v>5</v>
      </c>
      <c r="D5" s="12">
        <v>1</v>
      </c>
      <c r="E5" s="12">
        <v>0.36</v>
      </c>
      <c r="F5" s="12">
        <v>0.17</v>
      </c>
      <c r="G5" s="12">
        <v>0.18</v>
      </c>
      <c r="H5" s="13">
        <f>F5/E5</f>
        <v>0.47222222222222227</v>
      </c>
      <c r="I5" s="14">
        <f>G5/E5</f>
        <v>0.5</v>
      </c>
    </row>
    <row r="6" spans="2:9" ht="39.950000000000003" customHeight="1" x14ac:dyDescent="0.3">
      <c r="B6" s="37"/>
      <c r="C6" s="7"/>
      <c r="D6" s="5">
        <v>2</v>
      </c>
      <c r="E6" s="5">
        <f>E5</f>
        <v>0.36</v>
      </c>
      <c r="F6" s="5">
        <v>0.17</v>
      </c>
      <c r="G6" s="5">
        <v>0.16</v>
      </c>
      <c r="H6" s="1">
        <f>F6/E5</f>
        <v>0.47222222222222227</v>
      </c>
      <c r="I6" s="15">
        <f t="shared" ref="I6:I16" si="0">G6/E6</f>
        <v>0.44444444444444448</v>
      </c>
    </row>
    <row r="7" spans="2:9" ht="39.950000000000003" customHeight="1" x14ac:dyDescent="0.3">
      <c r="B7" s="37"/>
      <c r="C7" s="8"/>
      <c r="D7" s="5">
        <v>3</v>
      </c>
      <c r="E7" s="5">
        <f>E6</f>
        <v>0.36</v>
      </c>
      <c r="F7" s="5">
        <v>0.19</v>
      </c>
      <c r="G7" s="5">
        <v>0.19</v>
      </c>
      <c r="H7" s="1">
        <f t="shared" ref="H7:H16" si="1">F7/E7</f>
        <v>0.52777777777777779</v>
      </c>
      <c r="I7" s="15">
        <f t="shared" si="0"/>
        <v>0.52777777777777779</v>
      </c>
    </row>
    <row r="8" spans="2:9" ht="39.950000000000003" customHeight="1" x14ac:dyDescent="0.3">
      <c r="B8" s="37"/>
      <c r="C8" s="6" t="s">
        <v>6</v>
      </c>
      <c r="D8" s="5">
        <v>1</v>
      </c>
      <c r="E8" s="5">
        <v>0.72</v>
      </c>
      <c r="F8" s="5">
        <v>0.34</v>
      </c>
      <c r="G8" s="5">
        <v>0.31</v>
      </c>
      <c r="H8" s="1">
        <f t="shared" si="1"/>
        <v>0.47222222222222227</v>
      </c>
      <c r="I8" s="15">
        <f t="shared" si="0"/>
        <v>0.43055555555555558</v>
      </c>
    </row>
    <row r="9" spans="2:9" ht="39.950000000000003" customHeight="1" x14ac:dyDescent="0.3">
      <c r="B9" s="37"/>
      <c r="C9" s="9"/>
      <c r="D9" s="5">
        <v>2</v>
      </c>
      <c r="E9" s="5">
        <f>E8</f>
        <v>0.72</v>
      </c>
      <c r="F9" s="5">
        <v>0.35</v>
      </c>
      <c r="G9" s="5">
        <v>0.33</v>
      </c>
      <c r="H9" s="1">
        <f t="shared" si="1"/>
        <v>0.4861111111111111</v>
      </c>
      <c r="I9" s="15">
        <f t="shared" si="0"/>
        <v>0.45833333333333337</v>
      </c>
    </row>
    <row r="10" spans="2:9" ht="39.950000000000003" customHeight="1" x14ac:dyDescent="0.3">
      <c r="B10" s="37"/>
      <c r="C10" s="10"/>
      <c r="D10" s="5">
        <v>3</v>
      </c>
      <c r="E10" s="5">
        <f>E9</f>
        <v>0.72</v>
      </c>
      <c r="F10" s="5">
        <v>0.34</v>
      </c>
      <c r="G10" s="5">
        <v>0.31</v>
      </c>
      <c r="H10" s="1">
        <f t="shared" si="1"/>
        <v>0.47222222222222227</v>
      </c>
      <c r="I10" s="15">
        <f t="shared" si="0"/>
        <v>0.43055555555555558</v>
      </c>
    </row>
    <row r="11" spans="2:9" ht="39.950000000000003" customHeight="1" x14ac:dyDescent="0.3">
      <c r="B11" s="38" t="s">
        <v>2</v>
      </c>
      <c r="C11" s="6" t="s">
        <v>5</v>
      </c>
      <c r="D11" s="5">
        <v>1</v>
      </c>
      <c r="E11" s="5">
        <v>0.36</v>
      </c>
      <c r="F11" s="5">
        <v>0.23</v>
      </c>
      <c r="G11" s="5">
        <v>0.2</v>
      </c>
      <c r="H11" s="1">
        <f t="shared" si="1"/>
        <v>0.63888888888888895</v>
      </c>
      <c r="I11" s="15">
        <f t="shared" si="0"/>
        <v>0.55555555555555558</v>
      </c>
    </row>
    <row r="12" spans="2:9" ht="39.950000000000003" customHeight="1" x14ac:dyDescent="0.3">
      <c r="B12" s="37"/>
      <c r="C12" s="7"/>
      <c r="D12" s="5">
        <v>2</v>
      </c>
      <c r="E12" s="5">
        <f>E11</f>
        <v>0.36</v>
      </c>
      <c r="F12" s="5">
        <v>0.2</v>
      </c>
      <c r="G12" s="5">
        <v>0.18</v>
      </c>
      <c r="H12" s="1">
        <f t="shared" si="1"/>
        <v>0.55555555555555558</v>
      </c>
      <c r="I12" s="15">
        <f t="shared" si="0"/>
        <v>0.5</v>
      </c>
    </row>
    <row r="13" spans="2:9" ht="39.950000000000003" customHeight="1" x14ac:dyDescent="0.3">
      <c r="B13" s="37"/>
      <c r="C13" s="8"/>
      <c r="D13" s="5">
        <v>3</v>
      </c>
      <c r="E13" s="5">
        <f>E12</f>
        <v>0.36</v>
      </c>
      <c r="F13" s="5">
        <v>0.24</v>
      </c>
      <c r="G13" s="5">
        <v>0.2</v>
      </c>
      <c r="H13" s="1">
        <f t="shared" si="1"/>
        <v>0.66666666666666663</v>
      </c>
      <c r="I13" s="15">
        <f t="shared" si="0"/>
        <v>0.55555555555555558</v>
      </c>
    </row>
    <row r="14" spans="2:9" ht="39.950000000000003" customHeight="1" x14ac:dyDescent="0.3">
      <c r="B14" s="37"/>
      <c r="C14" s="6" t="s">
        <v>6</v>
      </c>
      <c r="D14" s="5">
        <v>1</v>
      </c>
      <c r="E14" s="5">
        <v>0.72</v>
      </c>
      <c r="F14" s="5">
        <v>0.38</v>
      </c>
      <c r="G14" s="5">
        <v>0.35</v>
      </c>
      <c r="H14" s="1">
        <f t="shared" si="1"/>
        <v>0.52777777777777779</v>
      </c>
      <c r="I14" s="15">
        <f t="shared" si="0"/>
        <v>0.4861111111111111</v>
      </c>
    </row>
    <row r="15" spans="2:9" ht="39.950000000000003" customHeight="1" x14ac:dyDescent="0.3">
      <c r="B15" s="37"/>
      <c r="C15" s="9"/>
      <c r="D15" s="5">
        <v>2</v>
      </c>
      <c r="E15" s="5">
        <f>E14</f>
        <v>0.72</v>
      </c>
      <c r="F15" s="5">
        <v>0.38</v>
      </c>
      <c r="G15" s="5">
        <v>0.35</v>
      </c>
      <c r="H15" s="1">
        <f t="shared" si="1"/>
        <v>0.52777777777777779</v>
      </c>
      <c r="I15" s="15">
        <f t="shared" si="0"/>
        <v>0.4861111111111111</v>
      </c>
    </row>
    <row r="16" spans="2:9" ht="39.950000000000003" customHeight="1" thickBot="1" x14ac:dyDescent="0.35">
      <c r="B16" s="39"/>
      <c r="C16" s="16"/>
      <c r="D16" s="17">
        <v>3</v>
      </c>
      <c r="E16" s="17">
        <f>E15</f>
        <v>0.72</v>
      </c>
      <c r="F16" s="17">
        <v>0.38</v>
      </c>
      <c r="G16" s="17">
        <v>0.35</v>
      </c>
      <c r="H16" s="18">
        <f t="shared" si="1"/>
        <v>0.52777777777777779</v>
      </c>
      <c r="I16" s="19">
        <f t="shared" si="0"/>
        <v>0.4861111111111111</v>
      </c>
    </row>
    <row r="17" spans="2:10" ht="46.5" customHeight="1" thickBot="1" x14ac:dyDescent="0.35"/>
    <row r="18" spans="2:10" ht="87" customHeight="1" thickBot="1" x14ac:dyDescent="0.35">
      <c r="B18" s="35" t="s">
        <v>9</v>
      </c>
      <c r="C18" s="29" t="s">
        <v>17</v>
      </c>
      <c r="D18" s="30" t="s">
        <v>0</v>
      </c>
      <c r="E18" s="33" t="s">
        <v>13</v>
      </c>
      <c r="F18" s="33" t="s">
        <v>14</v>
      </c>
      <c r="G18" s="33" t="s">
        <v>7</v>
      </c>
      <c r="H18" s="34" t="s">
        <v>16</v>
      </c>
      <c r="I18" s="31" t="s">
        <v>3</v>
      </c>
      <c r="J18" s="32" t="s">
        <v>4</v>
      </c>
    </row>
    <row r="19" spans="2:10" ht="39.950000000000003" customHeight="1" x14ac:dyDescent="0.3">
      <c r="B19" s="36" t="s">
        <v>1</v>
      </c>
      <c r="C19" s="20">
        <v>0.36</v>
      </c>
      <c r="D19" s="12">
        <v>1</v>
      </c>
      <c r="E19" s="12">
        <v>0.28000000000000003</v>
      </c>
      <c r="F19" s="12">
        <v>0.27</v>
      </c>
      <c r="G19" s="21">
        <f>C19*COS(RADIANS(15))</f>
        <v>0.34773329746406456</v>
      </c>
      <c r="H19" s="22">
        <f>C19*SIN(RADIANS(15))</f>
        <v>9.3174856236907466E-2</v>
      </c>
      <c r="I19" s="21">
        <f>(E19-H19)/G19</f>
        <v>0.53726561455449762</v>
      </c>
      <c r="J19" s="23">
        <f>(F19-H19)/G19</f>
        <v>0.50850794287643963</v>
      </c>
    </row>
    <row r="20" spans="2:10" ht="39.950000000000003" customHeight="1" x14ac:dyDescent="0.3">
      <c r="B20" s="37"/>
      <c r="C20" s="5">
        <v>0.36</v>
      </c>
      <c r="D20" s="5">
        <v>2</v>
      </c>
      <c r="E20" s="5">
        <v>0.31</v>
      </c>
      <c r="F20" s="5">
        <v>0.28000000000000003</v>
      </c>
      <c r="G20" s="2">
        <f t="shared" ref="G20:G24" si="2">C20*COS(RADIANS(15))</f>
        <v>0.34773329746406456</v>
      </c>
      <c r="H20" s="3">
        <f t="shared" ref="H20:H24" si="3">C20*SIN(RADIANS(15))</f>
        <v>9.3174856236907466E-2</v>
      </c>
      <c r="I20" s="2">
        <f t="shared" ref="I20:I24" si="4">(E20-H20)/G20</f>
        <v>0.62353862958867112</v>
      </c>
      <c r="J20" s="24">
        <f t="shared" ref="J20:J24" si="5">(F20-H20)/G20</f>
        <v>0.53726561455449762</v>
      </c>
    </row>
    <row r="21" spans="2:10" ht="39.950000000000003" customHeight="1" x14ac:dyDescent="0.3">
      <c r="B21" s="37"/>
      <c r="C21" s="5">
        <v>0.36</v>
      </c>
      <c r="D21" s="5">
        <v>3</v>
      </c>
      <c r="E21" s="5">
        <v>0.28000000000000003</v>
      </c>
      <c r="F21" s="5">
        <v>0.26</v>
      </c>
      <c r="G21" s="2">
        <f t="shared" si="2"/>
        <v>0.34773329746406456</v>
      </c>
      <c r="H21" s="3">
        <f t="shared" si="3"/>
        <v>9.3174856236907466E-2</v>
      </c>
      <c r="I21" s="2">
        <f t="shared" si="4"/>
        <v>0.53726561455449762</v>
      </c>
      <c r="J21" s="24">
        <f t="shared" si="5"/>
        <v>0.47975027119838182</v>
      </c>
    </row>
    <row r="22" spans="2:10" ht="39.950000000000003" customHeight="1" x14ac:dyDescent="0.3">
      <c r="B22" s="38" t="s">
        <v>2</v>
      </c>
      <c r="C22" s="4">
        <v>0.36</v>
      </c>
      <c r="D22" s="5">
        <v>1</v>
      </c>
      <c r="E22" s="5">
        <v>0.32</v>
      </c>
      <c r="F22" s="5">
        <v>0.28000000000000003</v>
      </c>
      <c r="G22" s="2">
        <f t="shared" si="2"/>
        <v>0.34773329746406456</v>
      </c>
      <c r="H22" s="3">
        <f t="shared" si="3"/>
        <v>9.3174856236907466E-2</v>
      </c>
      <c r="I22" s="2">
        <f t="shared" si="4"/>
        <v>0.652296301266729</v>
      </c>
      <c r="J22" s="24">
        <f t="shared" si="5"/>
        <v>0.53726561455449762</v>
      </c>
    </row>
    <row r="23" spans="2:10" ht="39.950000000000003" customHeight="1" x14ac:dyDescent="0.3">
      <c r="B23" s="37"/>
      <c r="C23" s="5">
        <v>0.36</v>
      </c>
      <c r="D23" s="5">
        <v>2</v>
      </c>
      <c r="E23" s="5">
        <v>0.31</v>
      </c>
      <c r="F23" s="5">
        <v>0.28000000000000003</v>
      </c>
      <c r="G23" s="2">
        <f t="shared" si="2"/>
        <v>0.34773329746406456</v>
      </c>
      <c r="H23" s="3">
        <f t="shared" si="3"/>
        <v>9.3174856236907466E-2</v>
      </c>
      <c r="I23" s="2">
        <f t="shared" si="4"/>
        <v>0.62353862958867112</v>
      </c>
      <c r="J23" s="24">
        <f t="shared" si="5"/>
        <v>0.53726561455449762</v>
      </c>
    </row>
    <row r="24" spans="2:10" ht="39.950000000000003" customHeight="1" thickBot="1" x14ac:dyDescent="0.35">
      <c r="B24" s="39"/>
      <c r="C24" s="17">
        <v>0.36</v>
      </c>
      <c r="D24" s="17">
        <v>3</v>
      </c>
      <c r="E24" s="17">
        <v>0.31</v>
      </c>
      <c r="F24" s="17">
        <v>0.35</v>
      </c>
      <c r="G24" s="25">
        <f t="shared" si="2"/>
        <v>0.34773329746406456</v>
      </c>
      <c r="H24" s="26">
        <f t="shared" si="3"/>
        <v>9.3174856236907466E-2</v>
      </c>
      <c r="I24" s="25">
        <f t="shared" si="4"/>
        <v>0.62353862958867112</v>
      </c>
      <c r="J24" s="27">
        <f t="shared" si="5"/>
        <v>0.7385693163009025</v>
      </c>
    </row>
  </sheetData>
  <mergeCells count="8">
    <mergeCell ref="B19:B21"/>
    <mergeCell ref="B22:B24"/>
    <mergeCell ref="B5:B10"/>
    <mergeCell ref="B11:B16"/>
    <mergeCell ref="C5:C7"/>
    <mergeCell ref="C8:C10"/>
    <mergeCell ref="C11:C13"/>
    <mergeCell ref="C14:C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6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SangBae Kim</cp:lastModifiedBy>
  <cp:lastPrinted>2024-11-18T02:43:45Z</cp:lastPrinted>
  <dcterms:created xsi:type="dcterms:W3CDTF">2020-05-06T05:31:39Z</dcterms:created>
  <dcterms:modified xsi:type="dcterms:W3CDTF">2024-11-18T02:43:53Z</dcterms:modified>
</cp:coreProperties>
</file>