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파일작업\길이측정\"/>
    </mc:Choice>
  </mc:AlternateContent>
  <bookViews>
    <workbookView xWindow="0" yWindow="0" windowWidth="18630" windowHeight="8370"/>
  </bookViews>
  <sheets>
    <sheet name="버니어" sheetId="1" r:id="rId1"/>
    <sheet name="마이크로미터" sheetId="2" r:id="rId2"/>
    <sheet name="구면계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" i="3" l="1"/>
  <c r="J12" i="3"/>
  <c r="J15" i="3" l="1"/>
  <c r="J13" i="3"/>
  <c r="J14" i="3"/>
  <c r="I14" i="3"/>
  <c r="I13" i="3"/>
  <c r="F13" i="3"/>
  <c r="I12" i="2"/>
  <c r="H12" i="2"/>
  <c r="H13" i="2" s="1"/>
  <c r="G12" i="2"/>
  <c r="G13" i="2" s="1"/>
  <c r="I12" i="3"/>
  <c r="F12" i="3"/>
  <c r="I13" i="2"/>
  <c r="I11" i="2"/>
  <c r="H11" i="2"/>
  <c r="G11" i="2"/>
  <c r="F8" i="1"/>
  <c r="F9" i="1" s="1"/>
  <c r="F10" i="1" s="1"/>
  <c r="E8" i="1"/>
  <c r="E9" i="1" s="1"/>
  <c r="E10" i="1" s="1"/>
  <c r="D8" i="1"/>
  <c r="D9" i="1" s="1"/>
  <c r="D10" i="1" s="1"/>
  <c r="C8" i="1"/>
  <c r="C9" i="1" s="1"/>
  <c r="C10" i="1" s="1"/>
</calcChain>
</file>

<file path=xl/sharedStrings.xml><?xml version="1.0" encoding="utf-8"?>
<sst xmlns="http://schemas.openxmlformats.org/spreadsheetml/2006/main" count="42" uniqueCount="30">
  <si>
    <t>내경</t>
    <phoneticPr fontId="1" type="noConversion"/>
  </si>
  <si>
    <t>외경 (大)</t>
    <phoneticPr fontId="1" type="noConversion"/>
  </si>
  <si>
    <t>외경 (小)</t>
    <phoneticPr fontId="1" type="noConversion"/>
  </si>
  <si>
    <t>깊이</t>
    <phoneticPr fontId="1" type="noConversion"/>
  </si>
  <si>
    <t>평균값</t>
    <phoneticPr fontId="1" type="noConversion"/>
  </si>
  <si>
    <t>표준편차</t>
    <phoneticPr fontId="1" type="noConversion"/>
  </si>
  <si>
    <t>표준오차</t>
    <phoneticPr fontId="1" type="noConversion"/>
  </si>
  <si>
    <t>보고값</t>
    <phoneticPr fontId="1" type="noConversion"/>
  </si>
  <si>
    <t>(단위: mm)</t>
    <phoneticPr fontId="1" type="noConversion"/>
  </si>
  <si>
    <t>시료1 (종이)</t>
    <phoneticPr fontId="1" type="noConversion"/>
  </si>
  <si>
    <t>시료2 (구리선)</t>
    <phoneticPr fontId="1" type="noConversion"/>
  </si>
  <si>
    <t>시료3 (스템플러심)</t>
    <phoneticPr fontId="1" type="noConversion"/>
  </si>
  <si>
    <r>
      <t>h</t>
    </r>
    <r>
      <rPr>
        <vertAlign val="subscript"/>
        <sz val="15"/>
        <color theme="1"/>
        <rFont val="맑은 고딕"/>
        <family val="3"/>
        <charset val="129"/>
        <scheme val="minor"/>
      </rPr>
      <t>0</t>
    </r>
    <phoneticPr fontId="1" type="noConversion"/>
  </si>
  <si>
    <r>
      <t>h</t>
    </r>
    <r>
      <rPr>
        <vertAlign val="subscript"/>
        <sz val="15"/>
        <color theme="1"/>
        <rFont val="맑은 고딕"/>
        <family val="3"/>
        <charset val="129"/>
        <scheme val="minor"/>
      </rPr>
      <t>1</t>
    </r>
    <phoneticPr fontId="1" type="noConversion"/>
  </si>
  <si>
    <r>
      <t>h=h</t>
    </r>
    <r>
      <rPr>
        <vertAlign val="subscript"/>
        <sz val="15"/>
        <color theme="1"/>
        <rFont val="맑은 고딕"/>
        <family val="3"/>
        <charset val="129"/>
        <scheme val="minor"/>
      </rPr>
      <t>1</t>
    </r>
    <r>
      <rPr>
        <sz val="15"/>
        <color theme="1"/>
        <rFont val="맑은 고딕"/>
        <family val="2"/>
        <charset val="129"/>
        <scheme val="minor"/>
      </rPr>
      <t>-h</t>
    </r>
    <r>
      <rPr>
        <vertAlign val="subscript"/>
        <sz val="15"/>
        <color theme="1"/>
        <rFont val="맑은 고딕"/>
        <family val="3"/>
        <charset val="129"/>
        <scheme val="minor"/>
      </rPr>
      <t>0</t>
    </r>
    <phoneticPr fontId="1" type="noConversion"/>
  </si>
  <si>
    <t>볼록</t>
    <phoneticPr fontId="1" type="noConversion"/>
  </si>
  <si>
    <t>오목</t>
    <phoneticPr fontId="1" type="noConversion"/>
  </si>
  <si>
    <t>a : 정삼각형의 한변</t>
    <phoneticPr fontId="1" type="noConversion"/>
  </si>
  <si>
    <t xml:space="preserve">a </t>
    <phoneticPr fontId="1" type="noConversion"/>
  </si>
  <si>
    <r>
      <t>h</t>
    </r>
    <r>
      <rPr>
        <vertAlign val="subscript"/>
        <sz val="15"/>
        <color theme="1"/>
        <rFont val="맑은 고딕"/>
        <family val="3"/>
        <charset val="129"/>
        <scheme val="minor"/>
      </rPr>
      <t>0</t>
    </r>
    <r>
      <rPr>
        <sz val="15"/>
        <color theme="1"/>
        <rFont val="맑은 고딕"/>
        <family val="3"/>
        <charset val="129"/>
        <scheme val="minor"/>
      </rPr>
      <t xml:space="preserve"> : 구면계의 영점</t>
    </r>
    <phoneticPr fontId="1" type="noConversion"/>
  </si>
  <si>
    <r>
      <t>h</t>
    </r>
    <r>
      <rPr>
        <vertAlign val="subscript"/>
        <sz val="15"/>
        <color theme="1"/>
        <rFont val="맑은 고딕"/>
        <family val="3"/>
        <charset val="129"/>
        <scheme val="minor"/>
      </rPr>
      <t xml:space="preserve">1 </t>
    </r>
    <r>
      <rPr>
        <sz val="15"/>
        <color theme="1"/>
        <rFont val="맑은 고딕"/>
        <family val="3"/>
        <charset val="129"/>
        <scheme val="minor"/>
      </rPr>
      <t>: 구면체 위에서의 구면계의 눈금</t>
    </r>
    <phoneticPr fontId="1" type="noConversion"/>
  </si>
  <si>
    <t>0.16±0.01</t>
    <phoneticPr fontId="1" type="noConversion"/>
  </si>
  <si>
    <t>곡률반경</t>
    <phoneticPr fontId="1" type="noConversion"/>
  </si>
  <si>
    <r>
      <t xml:space="preserve">표준편차 </t>
    </r>
    <r>
      <rPr>
        <sz val="15"/>
        <color theme="1"/>
        <rFont val="맑은 고딕"/>
        <family val="3"/>
        <charset val="129"/>
      </rPr>
      <t>σ</t>
    </r>
    <r>
      <rPr>
        <vertAlign val="subscript"/>
        <sz val="15"/>
        <color theme="1"/>
        <rFont val="맑은 고딕"/>
        <family val="3"/>
        <charset val="129"/>
      </rPr>
      <t>R</t>
    </r>
    <phoneticPr fontId="1" type="noConversion"/>
  </si>
  <si>
    <r>
      <t>13.27</t>
    </r>
    <r>
      <rPr>
        <sz val="15"/>
        <color theme="1"/>
        <rFont val="맑은 고딕"/>
        <family val="3"/>
        <charset val="129"/>
      </rPr>
      <t>±0.07</t>
    </r>
    <phoneticPr fontId="1" type="noConversion"/>
  </si>
  <si>
    <t>30.06±0.02</t>
    <phoneticPr fontId="1" type="noConversion"/>
  </si>
  <si>
    <t>14.71±0.16</t>
    <phoneticPr fontId="1" type="noConversion"/>
  </si>
  <si>
    <t>21.07±0.25</t>
    <phoneticPr fontId="1" type="noConversion"/>
  </si>
  <si>
    <t>0.18±0.00</t>
    <phoneticPr fontId="1" type="noConversion"/>
  </si>
  <si>
    <t>0.58±0.00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</si>
</sst>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vertAlign val="subscript"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</font>
    <font>
      <vertAlign val="subscript"/>
      <sz val="15"/>
      <color theme="1"/>
      <name val="맑은 고딕"/>
      <family val="3"/>
      <charset val="129"/>
    </font>
    <font>
      <sz val="13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 style="thin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 diagonalUp="1"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 style="thin">
        <color auto="1"/>
      </diagonal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176" fontId="3" fillId="0" borderId="7" xfId="0" applyNumberFormat="1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176" fontId="3" fillId="0" borderId="8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2"/>
  <sheetViews>
    <sheetView tabSelected="1" workbookViewId="0">
      <selection activeCell="M7" sqref="M7"/>
    </sheetView>
  </sheetViews>
  <sheetFormatPr defaultRowHeight="16.5" x14ac:dyDescent="0.3"/>
  <cols>
    <col min="2" max="6" width="20.625" customWidth="1"/>
  </cols>
  <sheetData>
    <row r="1" spans="2:6" ht="50.1" customHeight="1" x14ac:dyDescent="0.3">
      <c r="F1" s="1" t="s">
        <v>8</v>
      </c>
    </row>
    <row r="2" spans="2:6" ht="50.1" customHeight="1" x14ac:dyDescent="0.3">
      <c r="B2" s="1"/>
      <c r="C2" s="1" t="s">
        <v>0</v>
      </c>
      <c r="D2" s="1" t="s">
        <v>1</v>
      </c>
      <c r="E2" s="1" t="s">
        <v>2</v>
      </c>
      <c r="F2" s="1" t="s">
        <v>3</v>
      </c>
    </row>
    <row r="3" spans="2:6" ht="50.1" customHeight="1" x14ac:dyDescent="0.3">
      <c r="B3" s="1">
        <v>1</v>
      </c>
      <c r="C3" s="2">
        <v>13</v>
      </c>
      <c r="D3" s="2">
        <v>30.1</v>
      </c>
      <c r="E3" s="2">
        <v>14.9</v>
      </c>
      <c r="F3" s="2">
        <v>21.05</v>
      </c>
    </row>
    <row r="4" spans="2:6" ht="50.1" customHeight="1" x14ac:dyDescent="0.3">
      <c r="B4" s="1">
        <v>2</v>
      </c>
      <c r="C4" s="2">
        <v>13.4</v>
      </c>
      <c r="D4" s="2">
        <v>30</v>
      </c>
      <c r="E4" s="2">
        <v>14.4</v>
      </c>
      <c r="F4" s="2">
        <v>21.2</v>
      </c>
    </row>
    <row r="5" spans="2:6" ht="50.1" customHeight="1" x14ac:dyDescent="0.3">
      <c r="B5" s="1">
        <v>3</v>
      </c>
      <c r="C5" s="2">
        <v>13.3</v>
      </c>
      <c r="D5" s="2">
        <v>30.05</v>
      </c>
      <c r="E5" s="2">
        <v>15</v>
      </c>
      <c r="F5" s="2">
        <v>21.2</v>
      </c>
    </row>
    <row r="6" spans="2:6" ht="50.1" customHeight="1" x14ac:dyDescent="0.3">
      <c r="B6" s="1">
        <v>4</v>
      </c>
      <c r="C6" s="2">
        <v>13.35</v>
      </c>
      <c r="D6" s="2">
        <v>30.1</v>
      </c>
      <c r="E6" s="2">
        <v>14.25</v>
      </c>
      <c r="F6" s="2">
        <v>21.7</v>
      </c>
    </row>
    <row r="7" spans="2:6" ht="50.1" customHeight="1" thickBot="1" x14ac:dyDescent="0.35">
      <c r="B7" s="3">
        <v>5</v>
      </c>
      <c r="C7" s="4">
        <v>13.3</v>
      </c>
      <c r="D7" s="4">
        <v>30.05</v>
      </c>
      <c r="E7" s="4">
        <v>15</v>
      </c>
      <c r="F7" s="4">
        <v>20.18</v>
      </c>
    </row>
    <row r="8" spans="2:6" ht="50.1" customHeight="1" thickTop="1" x14ac:dyDescent="0.3">
      <c r="B8" s="5" t="s">
        <v>4</v>
      </c>
      <c r="C8" s="9">
        <f>SUM(C3:C7)/5</f>
        <v>13.270000000000001</v>
      </c>
      <c r="D8" s="9">
        <f>SUM(D3:D7)/5</f>
        <v>30.060000000000002</v>
      </c>
      <c r="E8" s="9">
        <f>SUM(E3:E7)/5</f>
        <v>14.709999999999999</v>
      </c>
      <c r="F8" s="9">
        <f>SUM(F3:F7)/5</f>
        <v>21.066000000000003</v>
      </c>
    </row>
    <row r="9" spans="2:6" ht="50.1" customHeight="1" x14ac:dyDescent="0.3">
      <c r="B9" s="1" t="s">
        <v>5</v>
      </c>
      <c r="C9" s="2">
        <f>SQRT(1/4*((C3-C8)^2+(C4-C8)^2+(C5-C8)^2+(C6-C8)^2+(C7-C8)^2))</f>
        <v>0.15652475842498537</v>
      </c>
      <c r="D9" s="2">
        <f>SQRT(1/4*((D3-D8)^2+(D4-D8)^2+(D5-D8)^2+(D6-D8)^2+(D7-D8)^2))</f>
        <v>4.1833001326704373E-2</v>
      </c>
      <c r="E9" s="2">
        <f>SQRT(1/4*((E3-E8)^2+(E4-E8)^2+(E5-E8)^2+(E6-E8)^2+(E7-E8)^2))</f>
        <v>0.3577708763999663</v>
      </c>
      <c r="F9" s="2">
        <f>SQRT(1/4*((F3-F8)^2+(F4-F8)^2+(F5-F8)^2+(F6-F8)^2+(F7-F8)^2))</f>
        <v>0.55297377876351406</v>
      </c>
    </row>
    <row r="10" spans="2:6" ht="50.1" customHeight="1" x14ac:dyDescent="0.3">
      <c r="B10" s="1" t="s">
        <v>6</v>
      </c>
      <c r="C10" s="2">
        <f>C9/SQRT(5)</f>
        <v>7.0000000000000034E-2</v>
      </c>
      <c r="D10" s="2">
        <f>D9/SQRT(5)</f>
        <v>1.8708286933869972E-2</v>
      </c>
      <c r="E10" s="2">
        <f>E9/SQRT(5)</f>
        <v>0.15999999999999998</v>
      </c>
      <c r="F10" s="2">
        <f>F9/SQRT(5)</f>
        <v>0.2472973918180294</v>
      </c>
    </row>
    <row r="11" spans="2:6" ht="50.1" customHeight="1" thickBot="1" x14ac:dyDescent="0.35">
      <c r="B11" s="6" t="s">
        <v>7</v>
      </c>
      <c r="C11" s="10" t="s">
        <v>24</v>
      </c>
      <c r="D11" s="10" t="s">
        <v>25</v>
      </c>
      <c r="E11" s="10" t="s">
        <v>26</v>
      </c>
      <c r="F11" s="10" t="s">
        <v>27</v>
      </c>
    </row>
    <row r="12" spans="2:6" ht="17.25" thickTop="1" x14ac:dyDescent="0.3"/>
  </sheetData>
  <phoneticPr fontId="1" type="noConversion"/>
  <pageMargins left="0.7" right="0.7" top="0.75" bottom="0.75" header="0.3" footer="0.3"/>
  <pageSetup paperSize="9" scale="87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4:I15"/>
  <sheetViews>
    <sheetView topLeftCell="A3" workbookViewId="0">
      <selection activeCell="N8" sqref="N8"/>
    </sheetView>
  </sheetViews>
  <sheetFormatPr defaultRowHeight="16.5" x14ac:dyDescent="0.3"/>
  <cols>
    <col min="6" max="8" width="20.625" customWidth="1"/>
    <col min="9" max="9" width="24.375" bestFit="1" customWidth="1"/>
  </cols>
  <sheetData>
    <row r="4" spans="6:9" ht="50.1" customHeight="1" x14ac:dyDescent="0.3">
      <c r="I4" s="1" t="s">
        <v>8</v>
      </c>
    </row>
    <row r="5" spans="6:9" ht="50.1" customHeight="1" x14ac:dyDescent="0.3">
      <c r="F5" s="1"/>
      <c r="G5" s="1" t="s">
        <v>9</v>
      </c>
      <c r="H5" s="1" t="s">
        <v>10</v>
      </c>
      <c r="I5" s="1" t="s">
        <v>11</v>
      </c>
    </row>
    <row r="6" spans="6:9" ht="50.1" customHeight="1" x14ac:dyDescent="0.3">
      <c r="F6" s="1">
        <v>1</v>
      </c>
      <c r="G6" s="2">
        <v>0.18</v>
      </c>
      <c r="H6" s="2">
        <v>0.15</v>
      </c>
      <c r="I6" s="2">
        <v>0.56999999999999995</v>
      </c>
    </row>
    <row r="7" spans="6:9" ht="50.1" customHeight="1" x14ac:dyDescent="0.3">
      <c r="F7" s="1">
        <v>2</v>
      </c>
      <c r="G7" s="2">
        <v>0.19</v>
      </c>
      <c r="H7" s="2">
        <v>0.15</v>
      </c>
      <c r="I7" s="2">
        <v>0.59</v>
      </c>
    </row>
    <row r="8" spans="6:9" ht="50.1" customHeight="1" x14ac:dyDescent="0.3">
      <c r="F8" s="1">
        <v>3</v>
      </c>
      <c r="G8" s="2">
        <v>0.17</v>
      </c>
      <c r="H8" s="2">
        <v>0.16</v>
      </c>
      <c r="I8" s="2">
        <v>0.57999999999999996</v>
      </c>
    </row>
    <row r="9" spans="6:9" ht="50.1" customHeight="1" x14ac:dyDescent="0.3">
      <c r="F9" s="1">
        <v>4</v>
      </c>
      <c r="G9" s="2">
        <v>0.18</v>
      </c>
      <c r="H9" s="2">
        <v>0.18</v>
      </c>
      <c r="I9" s="2">
        <v>0.57999999999999996</v>
      </c>
    </row>
    <row r="10" spans="6:9" ht="50.1" customHeight="1" thickBot="1" x14ac:dyDescent="0.35">
      <c r="F10" s="3">
        <v>5</v>
      </c>
      <c r="G10" s="4">
        <v>0.17</v>
      </c>
      <c r="H10" s="4">
        <v>0.14000000000000001</v>
      </c>
      <c r="I10" s="4">
        <v>0.56999999999999995</v>
      </c>
    </row>
    <row r="11" spans="6:9" ht="50.1" customHeight="1" thickTop="1" x14ac:dyDescent="0.3">
      <c r="F11" s="5" t="s">
        <v>4</v>
      </c>
      <c r="G11" s="9">
        <f>SUM(G6:G10)/5</f>
        <v>0.17799999999999999</v>
      </c>
      <c r="H11" s="9">
        <f>SUM(H6:H10)/5</f>
        <v>0.15599999999999997</v>
      </c>
      <c r="I11" s="9">
        <f>SUM(I6:I10)/5</f>
        <v>0.57799999999999996</v>
      </c>
    </row>
    <row r="12" spans="6:9" ht="50.1" customHeight="1" x14ac:dyDescent="0.3">
      <c r="F12" s="1" t="s">
        <v>5</v>
      </c>
      <c r="G12" s="2">
        <f>SQRT(1/4*((G6-G11)^2+(G7-G11)^2+(G8-G11)^2+(G9-G11)^2+(G10-G11)^2))</f>
        <v>8.3666002653407495E-3</v>
      </c>
      <c r="H12" s="2">
        <f>SQRT(1/4*((H6-H11)^2+(H7-H11)^2+(H8-H11)^2+(H9-H11)^2+(H10-H11)^2))</f>
        <v>1.5165750888103097E-2</v>
      </c>
      <c r="I12" s="2">
        <f>SQRT(1/4*((I6-I11)^2+(I7-I11)^2+(I8-I11)^2+(I9-I11)^2+(I10-I11)^2))</f>
        <v>8.3666002653407633E-3</v>
      </c>
    </row>
    <row r="13" spans="6:9" ht="50.1" customHeight="1" x14ac:dyDescent="0.3">
      <c r="F13" s="1" t="s">
        <v>6</v>
      </c>
      <c r="G13" s="2">
        <f>G12/SQRT(5)</f>
        <v>3.7416573867739386E-3</v>
      </c>
      <c r="H13" s="2">
        <f>H12/SQRT(5)</f>
        <v>6.7823299831252662E-3</v>
      </c>
      <c r="I13" s="2">
        <f>I12/SQRT(5)</f>
        <v>3.7416573867739447E-3</v>
      </c>
    </row>
    <row r="14" spans="6:9" ht="50.1" customHeight="1" thickBot="1" x14ac:dyDescent="0.35">
      <c r="F14" s="6" t="s">
        <v>7</v>
      </c>
      <c r="G14" s="6" t="s">
        <v>28</v>
      </c>
      <c r="H14" s="6" t="s">
        <v>21</v>
      </c>
      <c r="I14" s="6" t="s">
        <v>29</v>
      </c>
    </row>
    <row r="15" spans="6:9" ht="17.25" thickTop="1" x14ac:dyDescent="0.3"/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4:L16"/>
  <sheetViews>
    <sheetView topLeftCell="A4" workbookViewId="0">
      <selection activeCell="I8" sqref="I8"/>
    </sheetView>
  </sheetViews>
  <sheetFormatPr defaultRowHeight="16.5" x14ac:dyDescent="0.3"/>
  <cols>
    <col min="5" max="12" width="20.625" customWidth="1"/>
  </cols>
  <sheetData>
    <row r="4" spans="5:12" ht="50.1" customHeight="1" x14ac:dyDescent="0.3">
      <c r="F4" s="17" t="s">
        <v>17</v>
      </c>
      <c r="G4" s="18" t="s">
        <v>19</v>
      </c>
      <c r="H4" s="19"/>
      <c r="I4" s="18" t="s">
        <v>20</v>
      </c>
      <c r="J4" s="19"/>
      <c r="L4" s="1" t="s">
        <v>8</v>
      </c>
    </row>
    <row r="5" spans="5:12" ht="50.1" customHeight="1" x14ac:dyDescent="0.3">
      <c r="E5" s="1"/>
      <c r="F5" s="7" t="s">
        <v>18</v>
      </c>
      <c r="G5" s="18" t="s">
        <v>12</v>
      </c>
      <c r="H5" s="19"/>
      <c r="I5" s="18" t="s">
        <v>13</v>
      </c>
      <c r="J5" s="19"/>
      <c r="K5" s="18" t="s">
        <v>14</v>
      </c>
      <c r="L5" s="19"/>
    </row>
    <row r="6" spans="5:12" ht="50.1" customHeight="1" x14ac:dyDescent="0.3">
      <c r="E6" s="18"/>
      <c r="F6" s="19"/>
      <c r="G6" s="2" t="s">
        <v>15</v>
      </c>
      <c r="H6" s="2" t="s">
        <v>16</v>
      </c>
      <c r="I6" s="2" t="s">
        <v>15</v>
      </c>
      <c r="J6" s="2" t="s">
        <v>16</v>
      </c>
      <c r="K6" s="2" t="s">
        <v>15</v>
      </c>
      <c r="L6" s="2" t="s">
        <v>16</v>
      </c>
    </row>
    <row r="7" spans="5:12" ht="50.1" customHeight="1" x14ac:dyDescent="0.3">
      <c r="E7" s="1">
        <v>1</v>
      </c>
      <c r="F7" s="8">
        <v>89.1</v>
      </c>
      <c r="G7" s="2">
        <v>0</v>
      </c>
      <c r="H7" s="2">
        <v>0</v>
      </c>
      <c r="I7" s="2">
        <v>6.43</v>
      </c>
      <c r="J7" s="2">
        <v>6.28</v>
      </c>
      <c r="K7" s="2">
        <v>6.43</v>
      </c>
      <c r="L7" s="2">
        <v>6.28</v>
      </c>
    </row>
    <row r="8" spans="5:12" ht="50.1" customHeight="1" x14ac:dyDescent="0.3">
      <c r="E8" s="1">
        <v>2</v>
      </c>
      <c r="F8" s="8">
        <v>89.13</v>
      </c>
      <c r="G8" s="2">
        <v>0</v>
      </c>
      <c r="H8" s="2">
        <v>0</v>
      </c>
      <c r="I8" s="2">
        <v>6.45</v>
      </c>
      <c r="J8" s="2">
        <v>6.27</v>
      </c>
      <c r="K8" s="2">
        <v>6.45</v>
      </c>
      <c r="L8" s="2">
        <v>6.27</v>
      </c>
    </row>
    <row r="9" spans="5:12" ht="50.1" customHeight="1" x14ac:dyDescent="0.3">
      <c r="E9" s="1">
        <v>3</v>
      </c>
      <c r="F9" s="8">
        <v>89.1</v>
      </c>
      <c r="G9" s="2">
        <v>0</v>
      </c>
      <c r="H9" s="2">
        <v>0</v>
      </c>
      <c r="I9" s="2">
        <v>6.38</v>
      </c>
      <c r="J9" s="2">
        <v>6.27</v>
      </c>
      <c r="K9" s="2">
        <v>6.38</v>
      </c>
      <c r="L9" s="2">
        <v>6.27</v>
      </c>
    </row>
    <row r="10" spans="5:12" ht="50.1" customHeight="1" x14ac:dyDescent="0.3">
      <c r="E10" s="1">
        <v>4</v>
      </c>
      <c r="F10" s="8">
        <v>90.45</v>
      </c>
      <c r="G10" s="2">
        <v>0</v>
      </c>
      <c r="H10" s="2">
        <v>0</v>
      </c>
      <c r="I10" s="2">
        <v>6.44</v>
      </c>
      <c r="J10" s="2">
        <v>6.27</v>
      </c>
      <c r="K10" s="2">
        <v>6.44</v>
      </c>
      <c r="L10" s="2">
        <v>6.27</v>
      </c>
    </row>
    <row r="11" spans="5:12" ht="50.1" customHeight="1" thickBot="1" x14ac:dyDescent="0.35">
      <c r="E11" s="3">
        <v>5</v>
      </c>
      <c r="F11" s="4">
        <v>90.4</v>
      </c>
      <c r="G11" s="4">
        <v>0</v>
      </c>
      <c r="H11" s="4">
        <v>0</v>
      </c>
      <c r="I11" s="4">
        <v>6.44</v>
      </c>
      <c r="J11" s="4">
        <v>6.27</v>
      </c>
      <c r="K11" s="4">
        <v>6.44</v>
      </c>
      <c r="L11" s="4">
        <v>6.27</v>
      </c>
    </row>
    <row r="12" spans="5:12" ht="50.1" customHeight="1" thickTop="1" x14ac:dyDescent="0.3">
      <c r="E12" s="5" t="s">
        <v>4</v>
      </c>
      <c r="F12" s="9">
        <f>SUM(F7:F11)/5</f>
        <v>89.635999999999996</v>
      </c>
      <c r="G12" s="11"/>
      <c r="H12" s="11"/>
      <c r="I12" s="9">
        <f>SUM(I7:I11)/5</f>
        <v>6.4279999999999999</v>
      </c>
      <c r="J12" s="9">
        <f>SUM(J7:J11)/5</f>
        <v>6.2720000000000002</v>
      </c>
      <c r="K12" s="11"/>
      <c r="L12" s="11"/>
    </row>
    <row r="13" spans="5:12" ht="50.1" customHeight="1" x14ac:dyDescent="0.3">
      <c r="E13" s="1" t="s">
        <v>5</v>
      </c>
      <c r="F13" s="2">
        <f>SQRT(1/4*((F7-F12)^2+(F8-F12)^2+(F9-F12)^2+(F10-F12)^2+(F11-F12)^2))</f>
        <v>0.72057615836218691</v>
      </c>
      <c r="G13" s="12"/>
      <c r="H13" s="12"/>
      <c r="I13" s="2">
        <f>SQRT(1/4*((I7-I12)^2+(I8-I12)^2+(I9-I12)^2+(I10-I12)^2+(I11-I12)^2))</f>
        <v>2.7748873851023377E-2</v>
      </c>
      <c r="J13" s="2">
        <f>SQRT(1/4*((J7-J12)^2+(J8-J12)^2+(J9-J12)^2+(J10-J12)^2+(J11-J12)^2))</f>
        <v>4.4721359549998816E-3</v>
      </c>
      <c r="K13" s="14"/>
      <c r="L13" s="14"/>
    </row>
    <row r="14" spans="5:12" ht="50.1" customHeight="1" x14ac:dyDescent="0.3">
      <c r="E14" s="1" t="s">
        <v>22</v>
      </c>
      <c r="F14" s="14"/>
      <c r="G14" s="12"/>
      <c r="H14" s="12"/>
      <c r="I14" s="2">
        <f>(I12/2)+(F12^2/(6*I12))</f>
        <v>211.53728604024059</v>
      </c>
      <c r="J14" s="2">
        <f>(J12/2)+(F12^2/(6*J12))</f>
        <v>216.64079634353735</v>
      </c>
      <c r="K14" s="14"/>
      <c r="L14" s="14"/>
    </row>
    <row r="15" spans="5:12" ht="50.1" customHeight="1" thickBot="1" x14ac:dyDescent="0.35">
      <c r="E15" s="16" t="s">
        <v>23</v>
      </c>
      <c r="F15" s="15"/>
      <c r="G15" s="13"/>
      <c r="H15" s="13"/>
      <c r="I15" s="10">
        <f>SQRT((((1/2)-(F12^2)/(6*(I12^2)))^2*(I13^2))+(((F12^2)/(9*(I12^2)))*(F13^2)))</f>
        <v>3.4644446420482922</v>
      </c>
      <c r="J15" s="10">
        <f>SQRT((((1/2)-(F12^2)/(6*(J12^2)))^2*(J13^2))+(((F12^2)/(9*(J12^2)))*(F13^2)))</f>
        <v>3.4359694248884165</v>
      </c>
      <c r="K15" s="13"/>
      <c r="L15" s="13"/>
    </row>
    <row r="16" spans="5:12" ht="17.25" thickTop="1" x14ac:dyDescent="0.3"/>
  </sheetData>
  <mergeCells count="6">
    <mergeCell ref="G5:H5"/>
    <mergeCell ref="I5:J5"/>
    <mergeCell ref="K5:L5"/>
    <mergeCell ref="E6:F6"/>
    <mergeCell ref="G4:H4"/>
    <mergeCell ref="I4:J4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버니어</vt:lpstr>
      <vt:lpstr>마이크로미터</vt:lpstr>
      <vt:lpstr>구면계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2020-04-28T07:02:19Z</cp:lastPrinted>
  <dcterms:created xsi:type="dcterms:W3CDTF">2020-04-23T04:19:46Z</dcterms:created>
  <dcterms:modified xsi:type="dcterms:W3CDTF">2020-04-28T08:19:43Z</dcterms:modified>
</cp:coreProperties>
</file>